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Q129" i="1"/>
  <c r="Q123"/>
  <c r="Q120"/>
  <c r="Q7"/>
  <c r="O129"/>
  <c r="O7"/>
  <c r="P133"/>
  <c r="P129"/>
  <c r="P123"/>
  <c r="P7"/>
  <c r="N133"/>
  <c r="N129"/>
  <c r="N123"/>
  <c r="N137" s="1"/>
  <c r="N7"/>
  <c r="N120"/>
  <c r="Q137"/>
  <c r="P137"/>
  <c r="O137"/>
</calcChain>
</file>

<file path=xl/sharedStrings.xml><?xml version="1.0" encoding="utf-8"?>
<sst xmlns="http://schemas.openxmlformats.org/spreadsheetml/2006/main" count="648" uniqueCount="330">
  <si>
    <t>Балансовая стоимость</t>
  </si>
  <si>
    <t>Остаточная стоимость</t>
  </si>
  <si>
    <t>№ п/п</t>
  </si>
  <si>
    <t>ОС</t>
  </si>
  <si>
    <t>Инвентарный номер</t>
  </si>
  <si>
    <t>ОКОФ</t>
  </si>
  <si>
    <t>Амортизационная группа</t>
  </si>
  <si>
    <t>Способ начисления амортизации</t>
  </si>
  <si>
    <t>Дата принятия к учету</t>
  </si>
  <si>
    <t>Мес. норма %</t>
  </si>
  <si>
    <t>Процент износа</t>
  </si>
  <si>
    <t>101.11 "Жилые помещения – недвижимое имущество учреждения"</t>
  </si>
  <si>
    <t>дом      Совхозная 15</t>
  </si>
  <si>
    <t xml:space="preserve">00000000000000000004          </t>
  </si>
  <si>
    <t>13 4527610</t>
  </si>
  <si>
    <t>Линейный</t>
  </si>
  <si>
    <t>15.06.1957</t>
  </si>
  <si>
    <t>дом      Совхозная 4</t>
  </si>
  <si>
    <t xml:space="preserve">00000000000000000001          </t>
  </si>
  <si>
    <t>15.06.1963</t>
  </si>
  <si>
    <t>дом      Кирова 1</t>
  </si>
  <si>
    <t xml:space="preserve">00000000000000000002          </t>
  </si>
  <si>
    <t>дом      Кирова 44</t>
  </si>
  <si>
    <t xml:space="preserve">00000000000000000007          </t>
  </si>
  <si>
    <t>15.06.1965</t>
  </si>
  <si>
    <t>дом  Колхозная  10</t>
  </si>
  <si>
    <t xml:space="preserve">00000000000000000003          </t>
  </si>
  <si>
    <t>15.06.1970</t>
  </si>
  <si>
    <t>дом  Колхозная  13</t>
  </si>
  <si>
    <t xml:space="preserve">00000000000000000005          </t>
  </si>
  <si>
    <t>15.06.1959</t>
  </si>
  <si>
    <t>дом  Колхозная  18</t>
  </si>
  <si>
    <t xml:space="preserve">00000000000000000008          </t>
  </si>
  <si>
    <t>15.06.1958</t>
  </si>
  <si>
    <t>дом  Колхозная  20</t>
  </si>
  <si>
    <t xml:space="preserve">00000000000000000009          </t>
  </si>
  <si>
    <t>дом  Ленина 106</t>
  </si>
  <si>
    <t xml:space="preserve">00000000000000000010          </t>
  </si>
  <si>
    <t>15.06.1955</t>
  </si>
  <si>
    <t>дом  Ленина 33</t>
  </si>
  <si>
    <t xml:space="preserve">00000000000000000011          </t>
  </si>
  <si>
    <t>15.06.1990</t>
  </si>
  <si>
    <t>дом  Ленина 61</t>
  </si>
  <si>
    <t xml:space="preserve">00000000000000000012          </t>
  </si>
  <si>
    <t>дом  Ленина 94</t>
  </si>
  <si>
    <t xml:space="preserve">00000000000000000013          </t>
  </si>
  <si>
    <t>15.06.1950</t>
  </si>
  <si>
    <t>дом Советская 12</t>
  </si>
  <si>
    <t xml:space="preserve">00000000000000000014          </t>
  </si>
  <si>
    <t>20.06.1969</t>
  </si>
  <si>
    <t>Жилой дом 2-х квартирный</t>
  </si>
  <si>
    <t xml:space="preserve">01020004                      </t>
  </si>
  <si>
    <t>01.10.2012</t>
  </si>
  <si>
    <t>квартира     Совхозная 14-2</t>
  </si>
  <si>
    <t xml:space="preserve">00000000000000000018          </t>
  </si>
  <si>
    <t>квартира     Совхозная 14-1</t>
  </si>
  <si>
    <t xml:space="preserve">00000000000000000017          </t>
  </si>
  <si>
    <t>квартира   Рабочая 10-1</t>
  </si>
  <si>
    <t xml:space="preserve">00000000000000000019          </t>
  </si>
  <si>
    <t>15.06.1968</t>
  </si>
  <si>
    <t>квартира   Рабочая 10-2</t>
  </si>
  <si>
    <t xml:space="preserve">00000000000000000020          </t>
  </si>
  <si>
    <t>квартира   Рабочая 3-1</t>
  </si>
  <si>
    <t xml:space="preserve">00000000000000000021          </t>
  </si>
  <si>
    <t>15.06.1984</t>
  </si>
  <si>
    <t>квартира   Рабочая 4-1</t>
  </si>
  <si>
    <t xml:space="preserve">00000000000000000022          </t>
  </si>
  <si>
    <t>квартира   Рабочая 7-2</t>
  </si>
  <si>
    <t xml:space="preserve">00000000000000000023          </t>
  </si>
  <si>
    <t>квартира   Рабочая 8-2</t>
  </si>
  <si>
    <t xml:space="preserve">00000000000000000024          </t>
  </si>
  <si>
    <t>квартира  Каратузская  2-1 с.Верхняя Буланка</t>
  </si>
  <si>
    <t xml:space="preserve">00000000000000000025          </t>
  </si>
  <si>
    <t>квартира  Каратузская  2-2 с.Верхняя Буланка</t>
  </si>
  <si>
    <t xml:space="preserve">00000000000000000026          </t>
  </si>
  <si>
    <t>квартира  Каратузская  4 с.Верхняя Буланка</t>
  </si>
  <si>
    <t xml:space="preserve">00000000000000000027          </t>
  </si>
  <si>
    <t>25.07.2012</t>
  </si>
  <si>
    <t>квартира  Каратузская  15-1 с.Верхняя Буланка</t>
  </si>
  <si>
    <t xml:space="preserve">00000000000000000028          </t>
  </si>
  <si>
    <t>квартира  Каратузская  15-2 с.Верхняя Буланка</t>
  </si>
  <si>
    <t xml:space="preserve">00000000000000000029          </t>
  </si>
  <si>
    <t>квартира  Каратузская  7-1 с.Верхняя Буланка</t>
  </si>
  <si>
    <t xml:space="preserve">00000000000000000030          </t>
  </si>
  <si>
    <t>квартира Кирова 3-1</t>
  </si>
  <si>
    <t xml:space="preserve">00000000000000000031          </t>
  </si>
  <si>
    <t>квартира Кирова 33-2</t>
  </si>
  <si>
    <t xml:space="preserve">00000000000000000032          </t>
  </si>
  <si>
    <t>квартира Кирова 5-1</t>
  </si>
  <si>
    <t xml:space="preserve">00000000000000000033          </t>
  </si>
  <si>
    <t>квартира Кирова 5-2</t>
  </si>
  <si>
    <t xml:space="preserve">00000000000000000034          </t>
  </si>
  <si>
    <t>квартира Кирова 53-1</t>
  </si>
  <si>
    <t xml:space="preserve">00000000000000000035          </t>
  </si>
  <si>
    <t>квартира Кирова 53-2</t>
  </si>
  <si>
    <t xml:space="preserve">00000000000000000036          </t>
  </si>
  <si>
    <t>квартира Колхозная 15-2</t>
  </si>
  <si>
    <t xml:space="preserve">00000000000000000037          </t>
  </si>
  <si>
    <t>15.06.1964</t>
  </si>
  <si>
    <t>квартира Колхозная  2-1</t>
  </si>
  <si>
    <t xml:space="preserve">00000000000000000038          </t>
  </si>
  <si>
    <t>квартира Колхозная  2-2</t>
  </si>
  <si>
    <t xml:space="preserve">00000000000000000039          </t>
  </si>
  <si>
    <t>квартира Красноармейская 24-1</t>
  </si>
  <si>
    <t xml:space="preserve">00000000000000000040          </t>
  </si>
  <si>
    <t>15.06.1978</t>
  </si>
  <si>
    <t>квартира Красноармейская 24-2</t>
  </si>
  <si>
    <t xml:space="preserve">00000000000000000041          </t>
  </si>
  <si>
    <t>квартира Красноармейская 28-1</t>
  </si>
  <si>
    <t xml:space="preserve">00000000000000000042          </t>
  </si>
  <si>
    <t>15.06.1989</t>
  </si>
  <si>
    <t>квартира Красноармейская 28-2</t>
  </si>
  <si>
    <t xml:space="preserve">00000000000000000043          </t>
  </si>
  <si>
    <t>квартира Красноармейская 40-2</t>
  </si>
  <si>
    <t xml:space="preserve">00000000000000000044          </t>
  </si>
  <si>
    <t>15.06.1980</t>
  </si>
  <si>
    <t>квартира Красноармейская 42-1</t>
  </si>
  <si>
    <t xml:space="preserve">00000000000000000045          </t>
  </si>
  <si>
    <t>квартира Красноармейская 46-2</t>
  </si>
  <si>
    <t xml:space="preserve">00000000000000000046          </t>
  </si>
  <si>
    <t>15.06.1979</t>
  </si>
  <si>
    <t>квартира Красноармейская 51а-1</t>
  </si>
  <si>
    <t xml:space="preserve">00000000000000000047          </t>
  </si>
  <si>
    <t>15.06.1992</t>
  </si>
  <si>
    <t>квартира Красноармейская 51а-2</t>
  </si>
  <si>
    <t xml:space="preserve">00000000000000000048          </t>
  </si>
  <si>
    <t>квартира Красноармейская 61-1</t>
  </si>
  <si>
    <t xml:space="preserve">00000000000000000049          </t>
  </si>
  <si>
    <t>квартира Красноармейская 61-2</t>
  </si>
  <si>
    <t xml:space="preserve">00000000000000000050          </t>
  </si>
  <si>
    <t>квартира Красноармейская 69-1</t>
  </si>
  <si>
    <t xml:space="preserve">00000000000000000051          </t>
  </si>
  <si>
    <t>квартира Красноармейская 71-1</t>
  </si>
  <si>
    <t xml:space="preserve">00000000000000000052          </t>
  </si>
  <si>
    <t>квартира Крупская 6-2</t>
  </si>
  <si>
    <t xml:space="preserve">00000000000000000053          </t>
  </si>
  <si>
    <t>15.06.1975</t>
  </si>
  <si>
    <t>квартира Лесная 2-1</t>
  </si>
  <si>
    <t xml:space="preserve">00000000000000000054          </t>
  </si>
  <si>
    <t>15.06.1983</t>
  </si>
  <si>
    <t>квартира Пушкина 14-2</t>
  </si>
  <si>
    <t xml:space="preserve">00000000000000000055          </t>
  </si>
  <si>
    <t>квартира Пушкина 5-1</t>
  </si>
  <si>
    <t xml:space="preserve">00000000000000000056          </t>
  </si>
  <si>
    <t>квартира Пушкина 5-2</t>
  </si>
  <si>
    <t xml:space="preserve">00000000000000000057          </t>
  </si>
  <si>
    <t>квартира Пушкина 7-1</t>
  </si>
  <si>
    <t xml:space="preserve">00000000000000000058          </t>
  </si>
  <si>
    <t>квартира Пушкина 7-2</t>
  </si>
  <si>
    <t xml:space="preserve">00000000000000000059          </t>
  </si>
  <si>
    <t>квартира Чапаева 4</t>
  </si>
  <si>
    <t xml:space="preserve">00000000000000000060          </t>
  </si>
  <si>
    <t>квартира Чапаева 5</t>
  </si>
  <si>
    <t xml:space="preserve">00000000000000000061          </t>
  </si>
  <si>
    <t>квартира Чапаева 7-1</t>
  </si>
  <si>
    <t xml:space="preserve">00000000000000000062          </t>
  </si>
  <si>
    <t>15.06.1976</t>
  </si>
  <si>
    <t>квартира Чапаева 7-2</t>
  </si>
  <si>
    <t xml:space="preserve">00000000000000000063          </t>
  </si>
  <si>
    <t>квартира Калинина 1</t>
  </si>
  <si>
    <t xml:space="preserve">00000000000000000064          </t>
  </si>
  <si>
    <t>квартира Калинина 10-1</t>
  </si>
  <si>
    <t xml:space="preserve">00000000000000000067          </t>
  </si>
  <si>
    <t>15.06.1988</t>
  </si>
  <si>
    <t>квартира Калинина 10-2</t>
  </si>
  <si>
    <t xml:space="preserve">00000000000000000068          </t>
  </si>
  <si>
    <t>квартира Колхозная 13-1</t>
  </si>
  <si>
    <t xml:space="preserve">00000000000000000069          </t>
  </si>
  <si>
    <t>30.05.1969</t>
  </si>
  <si>
    <t>квартира Колхозная 13-2</t>
  </si>
  <si>
    <t xml:space="preserve">00000000000000000070          </t>
  </si>
  <si>
    <t>квартира Колхозная 14-1</t>
  </si>
  <si>
    <t xml:space="preserve">00000000000000000071          </t>
  </si>
  <si>
    <t>20.03.1965</t>
  </si>
  <si>
    <t>квартира Колхозная 14-2</t>
  </si>
  <si>
    <t xml:space="preserve">00000000000000000072          </t>
  </si>
  <si>
    <t>квартира Колхозная 28-1</t>
  </si>
  <si>
    <t xml:space="preserve">00000000000000000073          </t>
  </si>
  <si>
    <t>30.05.1977</t>
  </si>
  <si>
    <t>квартира Колхозная 28-2</t>
  </si>
  <si>
    <t xml:space="preserve">00000000000000000074          </t>
  </si>
  <si>
    <t>квартира Ленина 23-2</t>
  </si>
  <si>
    <t xml:space="preserve">00000000000000000075          </t>
  </si>
  <si>
    <t>квартира Ленина 25-1</t>
  </si>
  <si>
    <t xml:space="preserve">00000000000000000076          </t>
  </si>
  <si>
    <t>квартира Ленина 25-2</t>
  </si>
  <si>
    <t xml:space="preserve">00000000000000000077          </t>
  </si>
  <si>
    <t>квартира Ленина 45-2</t>
  </si>
  <si>
    <t xml:space="preserve">00000000000000000078          </t>
  </si>
  <si>
    <t>квартира Ленина 57-2</t>
  </si>
  <si>
    <t xml:space="preserve">00000000000000000079          </t>
  </si>
  <si>
    <t>квартира Набережная 12-2</t>
  </si>
  <si>
    <t xml:space="preserve">00000000000000000080          </t>
  </si>
  <si>
    <t>квартира Набережная 14</t>
  </si>
  <si>
    <t xml:space="preserve">00000000000000000081          </t>
  </si>
  <si>
    <t>квартира Набережная 2-1</t>
  </si>
  <si>
    <t xml:space="preserve">00000000000000000082          </t>
  </si>
  <si>
    <t>15.06.1960</t>
  </si>
  <si>
    <t>квартира Набережная 22</t>
  </si>
  <si>
    <t xml:space="preserve">00000000000000000083          </t>
  </si>
  <si>
    <t>квартира Набережная 34</t>
  </si>
  <si>
    <t xml:space="preserve">00000000000000000084          </t>
  </si>
  <si>
    <t>квартира Набережная 38</t>
  </si>
  <si>
    <t xml:space="preserve">00000000000000000085          </t>
  </si>
  <si>
    <t>квартира Набережная 6-1</t>
  </si>
  <si>
    <t xml:space="preserve">00000000000000000086          </t>
  </si>
  <si>
    <t>квартира Набережная 6-2</t>
  </si>
  <si>
    <t xml:space="preserve">00000000000000000087          </t>
  </si>
  <si>
    <t>квартира Новая 10-1</t>
  </si>
  <si>
    <t xml:space="preserve">00000000000000000088          </t>
  </si>
  <si>
    <t>квартира Новая 11-1</t>
  </si>
  <si>
    <t xml:space="preserve">00000000000000000090          </t>
  </si>
  <si>
    <t>квартира Новая 11-2</t>
  </si>
  <si>
    <t xml:space="preserve">00000000000000000091          </t>
  </si>
  <si>
    <t>квартира Новая 1-2</t>
  </si>
  <si>
    <t xml:space="preserve">00000000000000000092          </t>
  </si>
  <si>
    <t>квартира Новая 12-2</t>
  </si>
  <si>
    <t xml:space="preserve">00000000000000000093          </t>
  </si>
  <si>
    <t>квартира Новая 14-1</t>
  </si>
  <si>
    <t xml:space="preserve">00000000000000000094          </t>
  </si>
  <si>
    <t>квартира Новая 16-1</t>
  </si>
  <si>
    <t xml:space="preserve">00000000000000000095          </t>
  </si>
  <si>
    <t>квартира Новая 2-1</t>
  </si>
  <si>
    <t xml:space="preserve">00000000000000000096          </t>
  </si>
  <si>
    <t>квартира Новая 2-2</t>
  </si>
  <si>
    <t xml:space="preserve">00000000000000000097          </t>
  </si>
  <si>
    <t>квартира Новая 3-1</t>
  </si>
  <si>
    <t xml:space="preserve">00000000000000000098          </t>
  </si>
  <si>
    <t>квартира Новая 3-2</t>
  </si>
  <si>
    <t xml:space="preserve">00000000000000000099          </t>
  </si>
  <si>
    <t>квартира Новая 4-1</t>
  </si>
  <si>
    <t xml:space="preserve">00000000000000000100          </t>
  </si>
  <si>
    <t>квартира Новая 4-2</t>
  </si>
  <si>
    <t xml:space="preserve">00000000000000000101          </t>
  </si>
  <si>
    <t>квартира Новая 5-1</t>
  </si>
  <si>
    <t xml:space="preserve">00000000000000000102          </t>
  </si>
  <si>
    <t>квартира Новая 5-2</t>
  </si>
  <si>
    <t xml:space="preserve">00000000000000000103          </t>
  </si>
  <si>
    <t>квартира Новая 6-1</t>
  </si>
  <si>
    <t xml:space="preserve">00000000000000000104          </t>
  </si>
  <si>
    <t>квартира Новая 8-2</t>
  </si>
  <si>
    <t xml:space="preserve">00000000000000000106          </t>
  </si>
  <si>
    <t>квартира Новая 9-1</t>
  </si>
  <si>
    <t xml:space="preserve">00000000000000000107          </t>
  </si>
  <si>
    <t>квартира Новая 9-2</t>
  </si>
  <si>
    <t xml:space="preserve">00000000000000000108          </t>
  </si>
  <si>
    <t>квартира Партизанская 12-1</t>
  </si>
  <si>
    <t xml:space="preserve">00000000000000000109          </t>
  </si>
  <si>
    <t>30.06.1981</t>
  </si>
  <si>
    <t>квартира Партизанская 12-2</t>
  </si>
  <si>
    <t xml:space="preserve">00000000000000000110          </t>
  </si>
  <si>
    <t>квартира Советская 20-1</t>
  </si>
  <si>
    <t xml:space="preserve">00000000000000000111          </t>
  </si>
  <si>
    <t>10.10.1990</t>
  </si>
  <si>
    <t>квартира Советская 20-2</t>
  </si>
  <si>
    <t xml:space="preserve">00000000000000000112          </t>
  </si>
  <si>
    <t>квартира Советская 5-1</t>
  </si>
  <si>
    <t xml:space="preserve">00000000000000000113          </t>
  </si>
  <si>
    <t>30.05.1968</t>
  </si>
  <si>
    <t>квартира Советская 5-2</t>
  </si>
  <si>
    <t xml:space="preserve">00000000000000000114          </t>
  </si>
  <si>
    <t>квартира Советская 7-1</t>
  </si>
  <si>
    <t xml:space="preserve">00000000000000000115          </t>
  </si>
  <si>
    <t>квартира Советская 7-2</t>
  </si>
  <si>
    <t xml:space="preserve">00000000000000000116          </t>
  </si>
  <si>
    <t>квартира Советская 9-1</t>
  </si>
  <si>
    <t xml:space="preserve">00000000000000000117          </t>
  </si>
  <si>
    <t>30.04.1970</t>
  </si>
  <si>
    <t>квартира Советская 9-2</t>
  </si>
  <si>
    <t xml:space="preserve">00000000000000000118          </t>
  </si>
  <si>
    <t>101.12 "Нежилые помещения – недвижимое имущество учреждения"</t>
  </si>
  <si>
    <t>здание гаража   с.Моторское  ул.Крупской 4</t>
  </si>
  <si>
    <t xml:space="preserve">01010005                      </t>
  </si>
  <si>
    <t>11 4529010</t>
  </si>
  <si>
    <t>100 % при вводе в эксплуатацию</t>
  </si>
  <si>
    <t>23.10.2009</t>
  </si>
  <si>
    <t>-</t>
  </si>
  <si>
    <t xml:space="preserve"> нежилое здание (инфекционный корпус больницы)</t>
  </si>
  <si>
    <t xml:space="preserve">01010004                      </t>
  </si>
  <si>
    <t>15.06.1969</t>
  </si>
  <si>
    <t>101.13 "Сооружения - недвижимое имущество учреждения"</t>
  </si>
  <si>
    <t>обелиск-памятник павшим односельчанам в ВОВ 1941-1945 гг.</t>
  </si>
  <si>
    <t xml:space="preserve">01100001                      </t>
  </si>
  <si>
    <t>12 9232020</t>
  </si>
  <si>
    <t>01.10.1976</t>
  </si>
  <si>
    <t>пирс в с.Н.-Буланка на реке Кебеж</t>
  </si>
  <si>
    <t xml:space="preserve">01100002                      </t>
  </si>
  <si>
    <t>12 4526311</t>
  </si>
  <si>
    <t>11.07.2011</t>
  </si>
  <si>
    <t>детская игровая площадка</t>
  </si>
  <si>
    <t xml:space="preserve">01100003                      </t>
  </si>
  <si>
    <t>12 4528471</t>
  </si>
  <si>
    <t>18.11.2011</t>
  </si>
  <si>
    <t xml:space="preserve">01100004                      </t>
  </si>
  <si>
    <t>хоккейная площадка</t>
  </si>
  <si>
    <t xml:space="preserve">01100005                      </t>
  </si>
  <si>
    <t>12 4528371</t>
  </si>
  <si>
    <t>30.11.2011</t>
  </si>
  <si>
    <t>101.34 "Машины и оборудование – иное движимое имущество учреждения"</t>
  </si>
  <si>
    <t>пожарная мотопомпа</t>
  </si>
  <si>
    <t xml:space="preserve">01630126                      </t>
  </si>
  <si>
    <t>14 2911110</t>
  </si>
  <si>
    <t>15.03.2013</t>
  </si>
  <si>
    <t>101.35 "Транспортные средства – иное движимое имущество учреждения"</t>
  </si>
  <si>
    <t>Автоцистерна пожарная ЗИЛ 130 гос.№Х856ХН</t>
  </si>
  <si>
    <t xml:space="preserve">1010500006                    </t>
  </si>
  <si>
    <t>15 3410379</t>
  </si>
  <si>
    <t>05.08.2013</t>
  </si>
  <si>
    <t>прицеп тракторный</t>
  </si>
  <si>
    <t xml:space="preserve">01510004                      </t>
  </si>
  <si>
    <t>15 3410252</t>
  </si>
  <si>
    <t>01.03.1998</t>
  </si>
  <si>
    <t>автомобиль ВАЗ 21074 (легковой)</t>
  </si>
  <si>
    <t xml:space="preserve">01630125                      </t>
  </si>
  <si>
    <t>15 3410110</t>
  </si>
  <si>
    <t>15.02.2013</t>
  </si>
  <si>
    <t>Итого</t>
  </si>
  <si>
    <t>кол-во объектов</t>
  </si>
  <si>
    <t>сумма начисленной амортизации</t>
  </si>
  <si>
    <t>по состоянию на 01.01.2014 г</t>
  </si>
  <si>
    <t xml:space="preserve">Глава Моторского сельсовета </t>
  </si>
  <si>
    <t>А.А.Тонких</t>
  </si>
  <si>
    <t>Срок полез. использования (мес.)</t>
  </si>
  <si>
    <t>Реестр муниципального имущества МО "Моторский сельсовет" Каратузского района Красноярского края</t>
  </si>
  <si>
    <t xml:space="preserve">                                                   </t>
  </si>
  <si>
    <t xml:space="preserve">РАЗДЕЛ II  </t>
  </si>
  <si>
    <t xml:space="preserve">                         Сведения о муниципальном движимом имущистве</t>
  </si>
  <si>
    <t xml:space="preserve">                                        РАЗДЕЛ I сведения о муниципальном недвижимом имущистве</t>
  </si>
  <si>
    <t>РАЗДЕЛ III</t>
  </si>
  <si>
    <t>сведения о муниципальных унитарных предприятиях, муниципальных учреждениях</t>
  </si>
</sst>
</file>

<file path=xl/styles.xml><?xml version="1.0" encoding="utf-8"?>
<styleSheet xmlns="http://schemas.openxmlformats.org/spreadsheetml/2006/main">
  <numFmts count="2">
    <numFmt numFmtId="164" formatCode="0;[Red]\-0"/>
    <numFmt numFmtId="165" formatCode="0.00;[Red]\-0.00"/>
  </numFmts>
  <fonts count="8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16"/>
      <name val="Arial"/>
      <family val="2"/>
      <charset val="204"/>
    </font>
    <font>
      <sz val="12"/>
      <name val="Arial"/>
      <family val="2"/>
    </font>
    <font>
      <b/>
      <sz val="9"/>
      <color indexed="24"/>
      <name val="Arial"/>
      <family val="2"/>
    </font>
    <font>
      <sz val="16"/>
      <name val="Times New Roman"/>
      <family val="1"/>
      <charset val="204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</fills>
  <borders count="9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164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right" vertical="top" wrapText="1"/>
    </xf>
    <xf numFmtId="1" fontId="0" fillId="0" borderId="2" xfId="0" applyNumberFormat="1" applyFont="1" applyBorder="1" applyAlignment="1">
      <alignment horizontal="right" vertical="top"/>
    </xf>
    <xf numFmtId="165" fontId="0" fillId="0" borderId="2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right" vertical="top" wrapText="1"/>
    </xf>
    <xf numFmtId="2" fontId="0" fillId="0" borderId="2" xfId="0" applyNumberFormat="1" applyFont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left" vertical="top"/>
    </xf>
    <xf numFmtId="0" fontId="2" fillId="2" borderId="5" xfId="0" applyNumberFormat="1" applyFont="1" applyFill="1" applyBorder="1" applyAlignment="1">
      <alignment horizontal="left" vertical="top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7" xfId="0" applyNumberFormat="1" applyFont="1" applyFill="1" applyBorder="1" applyAlignment="1">
      <alignment horizontal="left" vertical="top" wrapText="1"/>
    </xf>
    <xf numFmtId="0" fontId="2" fillId="3" borderId="8" xfId="0" applyNumberFormat="1" applyFont="1" applyFill="1" applyBorder="1" applyAlignment="1">
      <alignment horizontal="left" vertical="top" wrapText="1"/>
    </xf>
    <xf numFmtId="1" fontId="6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center" vertical="top" wrapText="1"/>
    </xf>
    <xf numFmtId="1" fontId="0" fillId="0" borderId="7" xfId="0" applyNumberFormat="1" applyFont="1" applyBorder="1" applyAlignment="1">
      <alignment horizontal="center" vertical="top" wrapText="1"/>
    </xf>
    <xf numFmtId="2" fontId="0" fillId="0" borderId="7" xfId="0" applyNumberFormat="1" applyFont="1" applyBorder="1" applyAlignment="1">
      <alignment horizontal="right" vertical="top" wrapText="1"/>
    </xf>
    <xf numFmtId="1" fontId="0" fillId="0" borderId="7" xfId="0" applyNumberFormat="1" applyFont="1" applyBorder="1" applyAlignment="1">
      <alignment horizontal="right" vertical="top"/>
    </xf>
    <xf numFmtId="0" fontId="0" fillId="0" borderId="8" xfId="0" applyNumberFormat="1" applyFont="1" applyBorder="1" applyAlignment="1">
      <alignment horizontal="right" vertical="top" wrapText="1"/>
    </xf>
    <xf numFmtId="1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0" fillId="0" borderId="6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1" fontId="0" fillId="0" borderId="6" xfId="0" applyNumberFormat="1" applyFont="1" applyBorder="1" applyAlignment="1">
      <alignment vertical="top" wrapText="1"/>
    </xf>
    <xf numFmtId="1" fontId="0" fillId="0" borderId="8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45"/>
  <sheetViews>
    <sheetView tabSelected="1" view="pageLayout" topLeftCell="A4" workbookViewId="0">
      <selection sqref="A1:Q149"/>
    </sheetView>
  </sheetViews>
  <sheetFormatPr defaultColWidth="10.6640625" defaultRowHeight="11.25" outlineLevelRow="5"/>
  <cols>
    <col min="1" max="1" width="7.33203125" style="1" customWidth="1"/>
    <col min="2" max="2" width="3.1640625" style="1" hidden="1" customWidth="1"/>
    <col min="3" max="3" width="24.1640625" style="1" customWidth="1"/>
    <col min="4" max="4" width="0.33203125" style="1" customWidth="1"/>
    <col min="5" max="5" width="8.1640625" style="1" customWidth="1"/>
    <col min="6" max="6" width="6.83203125" style="1" customWidth="1"/>
    <col min="7" max="7" width="12" style="1" customWidth="1"/>
    <col min="8" max="8" width="11.33203125" style="1" customWidth="1"/>
    <col min="9" max="9" width="12.1640625" style="1" customWidth="1"/>
    <col min="10" max="10" width="11.5" style="1" customWidth="1"/>
    <col min="11" max="11" width="9.33203125" style="1" customWidth="1"/>
    <col min="12" max="12" width="9.83203125" style="1" customWidth="1"/>
    <col min="13" max="13" width="8.5" style="1" customWidth="1"/>
    <col min="14" max="14" width="14.33203125" style="1" customWidth="1"/>
    <col min="15" max="15" width="9.83203125" style="1" customWidth="1"/>
    <col min="16" max="16" width="14.83203125" style="1" customWidth="1"/>
    <col min="17" max="17" width="14" style="1" customWidth="1"/>
  </cols>
  <sheetData>
    <row r="1" spans="1:17" ht="15.75">
      <c r="A1" s="2"/>
      <c r="B1" s="2"/>
      <c r="C1" s="21"/>
      <c r="D1" s="2"/>
      <c r="E1" s="2"/>
      <c r="G1" s="2"/>
      <c r="H1" s="2"/>
      <c r="I1" s="21" t="s">
        <v>323</v>
      </c>
      <c r="J1" s="2"/>
      <c r="K1" s="2"/>
    </row>
    <row r="2" spans="1:17" ht="40.5" customHeight="1">
      <c r="A2" s="51" t="s">
        <v>327</v>
      </c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1" customFormat="1" ht="6.75" customHeight="1"/>
    <row r="4" spans="1:17" s="1" customFormat="1" ht="9.9499999999999993" customHeight="1">
      <c r="H4" s="1" t="s">
        <v>319</v>
      </c>
    </row>
    <row r="5" spans="1:17" s="1" customFormat="1" ht="9.9499999999999993" customHeight="1"/>
    <row r="6" spans="1:17" ht="61.35" customHeight="1">
      <c r="A6" s="54" t="s">
        <v>2</v>
      </c>
      <c r="B6" s="54"/>
      <c r="C6" s="54" t="s">
        <v>3</v>
      </c>
      <c r="D6" s="54"/>
      <c r="E6" s="54" t="s">
        <v>4</v>
      </c>
      <c r="F6" s="54"/>
      <c r="G6" s="4" t="s">
        <v>5</v>
      </c>
      <c r="H6" s="4" t="s">
        <v>6</v>
      </c>
      <c r="I6" s="3" t="s">
        <v>7</v>
      </c>
      <c r="J6" s="4" t="s">
        <v>8</v>
      </c>
      <c r="K6" s="3" t="s">
        <v>9</v>
      </c>
      <c r="L6" s="23" t="s">
        <v>322</v>
      </c>
      <c r="M6" s="3" t="s">
        <v>10</v>
      </c>
      <c r="N6" s="3" t="s">
        <v>0</v>
      </c>
      <c r="O6" s="3" t="s">
        <v>317</v>
      </c>
      <c r="P6" s="3" t="s">
        <v>318</v>
      </c>
      <c r="Q6" s="3" t="s">
        <v>1</v>
      </c>
    </row>
    <row r="7" spans="1:17" ht="13.35" customHeight="1">
      <c r="A7" s="50" t="s">
        <v>11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">
        <f>SUM(N8:N119)</f>
        <v>7280808.5300000003</v>
      </c>
      <c r="O7" s="6">
        <f>SUM(O8:O119)</f>
        <v>112</v>
      </c>
      <c r="P7" s="5">
        <f>SUM(P8:P119)</f>
        <v>5856359.8100000005</v>
      </c>
      <c r="Q7" s="5">
        <f>SUM(Q8:Q119)</f>
        <v>1424448.72</v>
      </c>
    </row>
    <row r="8" spans="1:17" ht="22.35" customHeight="1" outlineLevel="5">
      <c r="A8" s="43">
        <v>1</v>
      </c>
      <c r="B8" s="44"/>
      <c r="C8" s="45" t="s">
        <v>12</v>
      </c>
      <c r="D8" s="45"/>
      <c r="E8" s="45" t="s">
        <v>13</v>
      </c>
      <c r="F8" s="45"/>
      <c r="G8" s="10" t="s">
        <v>14</v>
      </c>
      <c r="H8" s="11">
        <v>10</v>
      </c>
      <c r="I8" s="9" t="s">
        <v>15</v>
      </c>
      <c r="J8" s="10" t="s">
        <v>16</v>
      </c>
      <c r="K8" s="12">
        <v>0.2</v>
      </c>
      <c r="L8" s="13">
        <v>508</v>
      </c>
      <c r="M8" s="14">
        <v>100</v>
      </c>
      <c r="N8" s="7">
        <v>15000</v>
      </c>
      <c r="O8" s="8">
        <v>1</v>
      </c>
      <c r="P8" s="7">
        <v>15000</v>
      </c>
      <c r="Q8" s="15"/>
    </row>
    <row r="9" spans="1:17" ht="22.35" customHeight="1" outlineLevel="5">
      <c r="A9" s="43">
        <v>2</v>
      </c>
      <c r="B9" s="44"/>
      <c r="C9" s="45" t="s">
        <v>17</v>
      </c>
      <c r="D9" s="45"/>
      <c r="E9" s="45" t="s">
        <v>18</v>
      </c>
      <c r="F9" s="45"/>
      <c r="G9" s="10" t="s">
        <v>14</v>
      </c>
      <c r="H9" s="11">
        <v>10</v>
      </c>
      <c r="I9" s="9" t="s">
        <v>15</v>
      </c>
      <c r="J9" s="10" t="s">
        <v>19</v>
      </c>
      <c r="K9" s="12">
        <v>0.2</v>
      </c>
      <c r="L9" s="13">
        <v>508</v>
      </c>
      <c r="M9" s="14">
        <v>100</v>
      </c>
      <c r="N9" s="7">
        <v>14352</v>
      </c>
      <c r="O9" s="8">
        <v>1</v>
      </c>
      <c r="P9" s="7">
        <v>14352</v>
      </c>
      <c r="Q9" s="15"/>
    </row>
    <row r="10" spans="1:17" ht="22.35" customHeight="1" outlineLevel="5">
      <c r="A10" s="43">
        <v>3</v>
      </c>
      <c r="B10" s="44"/>
      <c r="C10" s="45" t="s">
        <v>20</v>
      </c>
      <c r="D10" s="45"/>
      <c r="E10" s="45" t="s">
        <v>21</v>
      </c>
      <c r="F10" s="45"/>
      <c r="G10" s="10" t="s">
        <v>14</v>
      </c>
      <c r="H10" s="11">
        <v>10</v>
      </c>
      <c r="I10" s="9" t="s">
        <v>15</v>
      </c>
      <c r="J10" s="10" t="s">
        <v>16</v>
      </c>
      <c r="K10" s="12">
        <v>0.21</v>
      </c>
      <c r="L10" s="13">
        <v>480</v>
      </c>
      <c r="M10" s="14">
        <v>100</v>
      </c>
      <c r="N10" s="7">
        <v>45065</v>
      </c>
      <c r="O10" s="8">
        <v>1</v>
      </c>
      <c r="P10" s="7">
        <v>45065</v>
      </c>
      <c r="Q10" s="15"/>
    </row>
    <row r="11" spans="1:17" ht="22.35" customHeight="1" outlineLevel="5">
      <c r="A11" s="43">
        <v>4</v>
      </c>
      <c r="B11" s="44"/>
      <c r="C11" s="45" t="s">
        <v>22</v>
      </c>
      <c r="D11" s="45"/>
      <c r="E11" s="45" t="s">
        <v>23</v>
      </c>
      <c r="F11" s="45"/>
      <c r="G11" s="10" t="s">
        <v>14</v>
      </c>
      <c r="H11" s="11">
        <v>10</v>
      </c>
      <c r="I11" s="9" t="s">
        <v>15</v>
      </c>
      <c r="J11" s="10" t="s">
        <v>24</v>
      </c>
      <c r="K11" s="12">
        <v>0.21</v>
      </c>
      <c r="L11" s="13">
        <v>480</v>
      </c>
      <c r="M11" s="14">
        <v>100</v>
      </c>
      <c r="N11" s="7">
        <v>35117</v>
      </c>
      <c r="O11" s="8">
        <v>1</v>
      </c>
      <c r="P11" s="7">
        <v>35117</v>
      </c>
      <c r="Q11" s="15"/>
    </row>
    <row r="12" spans="1:17" ht="22.35" customHeight="1" outlineLevel="5">
      <c r="A12" s="43">
        <v>5</v>
      </c>
      <c r="B12" s="44"/>
      <c r="C12" s="45" t="s">
        <v>25</v>
      </c>
      <c r="D12" s="45"/>
      <c r="E12" s="45" t="s">
        <v>26</v>
      </c>
      <c r="F12" s="45"/>
      <c r="G12" s="10" t="s">
        <v>14</v>
      </c>
      <c r="H12" s="11">
        <v>10</v>
      </c>
      <c r="I12" s="9" t="s">
        <v>15</v>
      </c>
      <c r="J12" s="10" t="s">
        <v>27</v>
      </c>
      <c r="K12" s="12">
        <v>0.23</v>
      </c>
      <c r="L12" s="13">
        <v>426</v>
      </c>
      <c r="M12" s="14">
        <v>100</v>
      </c>
      <c r="N12" s="7">
        <v>50132</v>
      </c>
      <c r="O12" s="8">
        <v>1</v>
      </c>
      <c r="P12" s="7">
        <v>50132</v>
      </c>
      <c r="Q12" s="15"/>
    </row>
    <row r="13" spans="1:17" ht="22.35" customHeight="1" outlineLevel="5">
      <c r="A13" s="43">
        <v>6</v>
      </c>
      <c r="B13" s="44"/>
      <c r="C13" s="45" t="s">
        <v>28</v>
      </c>
      <c r="D13" s="45"/>
      <c r="E13" s="45" t="s">
        <v>29</v>
      </c>
      <c r="F13" s="45"/>
      <c r="G13" s="10" t="s">
        <v>14</v>
      </c>
      <c r="H13" s="11">
        <v>10</v>
      </c>
      <c r="I13" s="9" t="s">
        <v>15</v>
      </c>
      <c r="J13" s="10" t="s">
        <v>30</v>
      </c>
      <c r="K13" s="12">
        <v>0.18</v>
      </c>
      <c r="L13" s="13">
        <v>552</v>
      </c>
      <c r="M13" s="14">
        <v>100</v>
      </c>
      <c r="N13" s="7">
        <v>12600</v>
      </c>
      <c r="O13" s="8">
        <v>1</v>
      </c>
      <c r="P13" s="7">
        <v>12600</v>
      </c>
      <c r="Q13" s="15"/>
    </row>
    <row r="14" spans="1:17" ht="22.35" customHeight="1" outlineLevel="5">
      <c r="A14" s="43">
        <v>7</v>
      </c>
      <c r="B14" s="44"/>
      <c r="C14" s="45" t="s">
        <v>31</v>
      </c>
      <c r="D14" s="45"/>
      <c r="E14" s="45" t="s">
        <v>32</v>
      </c>
      <c r="F14" s="45"/>
      <c r="G14" s="10" t="s">
        <v>14</v>
      </c>
      <c r="H14" s="11">
        <v>10</v>
      </c>
      <c r="I14" s="9" t="s">
        <v>15</v>
      </c>
      <c r="J14" s="10" t="s">
        <v>33</v>
      </c>
      <c r="K14" s="12">
        <v>0.23</v>
      </c>
      <c r="L14" s="13">
        <v>426</v>
      </c>
      <c r="M14" s="14">
        <v>100</v>
      </c>
      <c r="N14" s="7">
        <v>47600</v>
      </c>
      <c r="O14" s="8">
        <v>1</v>
      </c>
      <c r="P14" s="7">
        <v>47600</v>
      </c>
      <c r="Q14" s="15"/>
    </row>
    <row r="15" spans="1:17" ht="22.35" customHeight="1" outlineLevel="5">
      <c r="A15" s="43">
        <v>8</v>
      </c>
      <c r="B15" s="44"/>
      <c r="C15" s="45" t="s">
        <v>34</v>
      </c>
      <c r="D15" s="45"/>
      <c r="E15" s="45" t="s">
        <v>35</v>
      </c>
      <c r="F15" s="45"/>
      <c r="G15" s="10" t="s">
        <v>14</v>
      </c>
      <c r="H15" s="11">
        <v>10</v>
      </c>
      <c r="I15" s="9" t="s">
        <v>15</v>
      </c>
      <c r="J15" s="10" t="s">
        <v>33</v>
      </c>
      <c r="K15" s="12">
        <v>0.23</v>
      </c>
      <c r="L15" s="13">
        <v>426</v>
      </c>
      <c r="M15" s="14">
        <v>100</v>
      </c>
      <c r="N15" s="7">
        <v>47600</v>
      </c>
      <c r="O15" s="8">
        <v>1</v>
      </c>
      <c r="P15" s="7">
        <v>47600</v>
      </c>
      <c r="Q15" s="15"/>
    </row>
    <row r="16" spans="1:17" ht="22.35" customHeight="1" outlineLevel="5">
      <c r="A16" s="43">
        <v>9</v>
      </c>
      <c r="B16" s="44"/>
      <c r="C16" s="45" t="s">
        <v>36</v>
      </c>
      <c r="D16" s="45"/>
      <c r="E16" s="45" t="s">
        <v>37</v>
      </c>
      <c r="F16" s="45"/>
      <c r="G16" s="10" t="s">
        <v>14</v>
      </c>
      <c r="H16" s="11">
        <v>10</v>
      </c>
      <c r="I16" s="9" t="s">
        <v>15</v>
      </c>
      <c r="J16" s="10" t="s">
        <v>38</v>
      </c>
      <c r="K16" s="12">
        <v>0.21</v>
      </c>
      <c r="L16" s="13">
        <v>480</v>
      </c>
      <c r="M16" s="14">
        <v>100</v>
      </c>
      <c r="N16" s="7">
        <v>12500</v>
      </c>
      <c r="O16" s="8">
        <v>1</v>
      </c>
      <c r="P16" s="7">
        <v>12500</v>
      </c>
      <c r="Q16" s="15"/>
    </row>
    <row r="17" spans="1:17" ht="22.35" customHeight="1" outlineLevel="5">
      <c r="A17" s="43">
        <v>10</v>
      </c>
      <c r="B17" s="44"/>
      <c r="C17" s="45" t="s">
        <v>39</v>
      </c>
      <c r="D17" s="45"/>
      <c r="E17" s="45" t="s">
        <v>40</v>
      </c>
      <c r="F17" s="45"/>
      <c r="G17" s="10" t="s">
        <v>14</v>
      </c>
      <c r="H17" s="11">
        <v>10</v>
      </c>
      <c r="I17" s="9" t="s">
        <v>15</v>
      </c>
      <c r="J17" s="10" t="s">
        <v>41</v>
      </c>
      <c r="K17" s="12">
        <v>0.19</v>
      </c>
      <c r="L17" s="13">
        <v>548</v>
      </c>
      <c r="M17" s="14">
        <v>50.23</v>
      </c>
      <c r="N17" s="7">
        <v>142874</v>
      </c>
      <c r="O17" s="8">
        <v>1</v>
      </c>
      <c r="P17" s="7">
        <v>71768.7</v>
      </c>
      <c r="Q17" s="7">
        <v>71105.3</v>
      </c>
    </row>
    <row r="18" spans="1:17" ht="22.35" customHeight="1" outlineLevel="5">
      <c r="A18" s="43">
        <v>11</v>
      </c>
      <c r="B18" s="44"/>
      <c r="C18" s="45" t="s">
        <v>42</v>
      </c>
      <c r="D18" s="45"/>
      <c r="E18" s="45" t="s">
        <v>43</v>
      </c>
      <c r="F18" s="45"/>
      <c r="G18" s="10" t="s">
        <v>14</v>
      </c>
      <c r="H18" s="11">
        <v>10</v>
      </c>
      <c r="I18" s="9" t="s">
        <v>15</v>
      </c>
      <c r="J18" s="10" t="s">
        <v>24</v>
      </c>
      <c r="K18" s="12">
        <v>0.21</v>
      </c>
      <c r="L18" s="13">
        <v>480</v>
      </c>
      <c r="M18" s="14">
        <v>100</v>
      </c>
      <c r="N18" s="7">
        <v>45452</v>
      </c>
      <c r="O18" s="8">
        <v>1</v>
      </c>
      <c r="P18" s="7">
        <v>45452</v>
      </c>
      <c r="Q18" s="15"/>
    </row>
    <row r="19" spans="1:17" ht="22.35" customHeight="1" outlineLevel="5">
      <c r="A19" s="43">
        <v>12</v>
      </c>
      <c r="B19" s="44"/>
      <c r="C19" s="45" t="s">
        <v>44</v>
      </c>
      <c r="D19" s="45"/>
      <c r="E19" s="45" t="s">
        <v>45</v>
      </c>
      <c r="F19" s="45"/>
      <c r="G19" s="10" t="s">
        <v>14</v>
      </c>
      <c r="H19" s="11">
        <v>10</v>
      </c>
      <c r="I19" s="9" t="s">
        <v>15</v>
      </c>
      <c r="J19" s="10" t="s">
        <v>46</v>
      </c>
      <c r="K19" s="12">
        <v>0.21</v>
      </c>
      <c r="L19" s="13">
        <v>480</v>
      </c>
      <c r="M19" s="14">
        <v>100</v>
      </c>
      <c r="N19" s="7">
        <v>34550</v>
      </c>
      <c r="O19" s="8">
        <v>1</v>
      </c>
      <c r="P19" s="7">
        <v>34550</v>
      </c>
      <c r="Q19" s="15"/>
    </row>
    <row r="20" spans="1:17" ht="22.35" customHeight="1" outlineLevel="5">
      <c r="A20" s="43">
        <v>13</v>
      </c>
      <c r="B20" s="44"/>
      <c r="C20" s="45" t="s">
        <v>47</v>
      </c>
      <c r="D20" s="45"/>
      <c r="E20" s="45" t="s">
        <v>48</v>
      </c>
      <c r="F20" s="45"/>
      <c r="G20" s="10" t="s">
        <v>14</v>
      </c>
      <c r="H20" s="11">
        <v>10</v>
      </c>
      <c r="I20" s="9" t="s">
        <v>15</v>
      </c>
      <c r="J20" s="10" t="s">
        <v>49</v>
      </c>
      <c r="K20" s="12">
        <v>0.23</v>
      </c>
      <c r="L20" s="13">
        <v>444</v>
      </c>
      <c r="M20" s="14">
        <v>100</v>
      </c>
      <c r="N20" s="7">
        <v>12500</v>
      </c>
      <c r="O20" s="8">
        <v>1</v>
      </c>
      <c r="P20" s="7">
        <v>12500</v>
      </c>
      <c r="Q20" s="15"/>
    </row>
    <row r="21" spans="1:17" ht="11.85" customHeight="1" outlineLevel="5">
      <c r="A21" s="43">
        <v>14</v>
      </c>
      <c r="B21" s="44"/>
      <c r="C21" s="45" t="s">
        <v>50</v>
      </c>
      <c r="D21" s="45"/>
      <c r="E21" s="45" t="s">
        <v>51</v>
      </c>
      <c r="F21" s="45"/>
      <c r="G21" s="10" t="s">
        <v>14</v>
      </c>
      <c r="H21" s="11">
        <v>10</v>
      </c>
      <c r="I21" s="9" t="s">
        <v>15</v>
      </c>
      <c r="J21" s="10" t="s">
        <v>52</v>
      </c>
      <c r="K21" s="12">
        <v>0.11</v>
      </c>
      <c r="L21" s="13">
        <v>888</v>
      </c>
      <c r="M21" s="14">
        <v>100</v>
      </c>
      <c r="N21" s="7">
        <v>134796.53</v>
      </c>
      <c r="O21" s="8">
        <v>1</v>
      </c>
      <c r="P21" s="7">
        <v>134796.53</v>
      </c>
      <c r="Q21" s="15"/>
    </row>
    <row r="22" spans="1:17" ht="22.35" customHeight="1" outlineLevel="5">
      <c r="A22" s="43">
        <v>15</v>
      </c>
      <c r="B22" s="44"/>
      <c r="C22" s="45" t="s">
        <v>53</v>
      </c>
      <c r="D22" s="45"/>
      <c r="E22" s="45" t="s">
        <v>54</v>
      </c>
      <c r="F22" s="45"/>
      <c r="G22" s="10" t="s">
        <v>14</v>
      </c>
      <c r="H22" s="11">
        <v>10</v>
      </c>
      <c r="I22" s="9" t="s">
        <v>15</v>
      </c>
      <c r="J22" s="10" t="s">
        <v>16</v>
      </c>
      <c r="K22" s="12">
        <v>0.2</v>
      </c>
      <c r="L22" s="13">
        <v>508</v>
      </c>
      <c r="M22" s="14">
        <v>100</v>
      </c>
      <c r="N22" s="7">
        <v>45065</v>
      </c>
      <c r="O22" s="8">
        <v>1</v>
      </c>
      <c r="P22" s="7">
        <v>45065</v>
      </c>
      <c r="Q22" s="15"/>
    </row>
    <row r="23" spans="1:17" ht="22.35" customHeight="1" outlineLevel="5">
      <c r="A23" s="43">
        <v>16</v>
      </c>
      <c r="B23" s="44"/>
      <c r="C23" s="45" t="s">
        <v>55</v>
      </c>
      <c r="D23" s="45"/>
      <c r="E23" s="45" t="s">
        <v>56</v>
      </c>
      <c r="F23" s="45"/>
      <c r="G23" s="10" t="s">
        <v>14</v>
      </c>
      <c r="H23" s="11">
        <v>10</v>
      </c>
      <c r="I23" s="9" t="s">
        <v>15</v>
      </c>
      <c r="J23" s="10" t="s">
        <v>16</v>
      </c>
      <c r="K23" s="12">
        <v>0.2</v>
      </c>
      <c r="L23" s="13">
        <v>508</v>
      </c>
      <c r="M23" s="14">
        <v>100</v>
      </c>
      <c r="N23" s="7">
        <v>45065</v>
      </c>
      <c r="O23" s="8">
        <v>1</v>
      </c>
      <c r="P23" s="7">
        <v>45065</v>
      </c>
      <c r="Q23" s="15"/>
    </row>
    <row r="24" spans="1:17" ht="22.35" customHeight="1" outlineLevel="5">
      <c r="A24" s="43">
        <v>17</v>
      </c>
      <c r="B24" s="44"/>
      <c r="C24" s="45" t="s">
        <v>57</v>
      </c>
      <c r="D24" s="45"/>
      <c r="E24" s="45" t="s">
        <v>58</v>
      </c>
      <c r="F24" s="45"/>
      <c r="G24" s="10" t="s">
        <v>14</v>
      </c>
      <c r="H24" s="11">
        <v>10</v>
      </c>
      <c r="I24" s="9" t="s">
        <v>15</v>
      </c>
      <c r="J24" s="10" t="s">
        <v>59</v>
      </c>
      <c r="K24" s="12">
        <v>0.2</v>
      </c>
      <c r="L24" s="13">
        <v>506</v>
      </c>
      <c r="M24" s="14">
        <v>100</v>
      </c>
      <c r="N24" s="7">
        <v>47560</v>
      </c>
      <c r="O24" s="8">
        <v>1</v>
      </c>
      <c r="P24" s="7">
        <v>47560</v>
      </c>
      <c r="Q24" s="15"/>
    </row>
    <row r="25" spans="1:17" ht="22.35" customHeight="1" outlineLevel="5">
      <c r="A25" s="43">
        <v>18</v>
      </c>
      <c r="B25" s="44"/>
      <c r="C25" s="45" t="s">
        <v>60</v>
      </c>
      <c r="D25" s="45"/>
      <c r="E25" s="45" t="s">
        <v>61</v>
      </c>
      <c r="F25" s="45"/>
      <c r="G25" s="10" t="s">
        <v>14</v>
      </c>
      <c r="H25" s="11">
        <v>10</v>
      </c>
      <c r="I25" s="9" t="s">
        <v>15</v>
      </c>
      <c r="J25" s="10" t="s">
        <v>59</v>
      </c>
      <c r="K25" s="12">
        <v>0.2</v>
      </c>
      <c r="L25" s="13">
        <v>506</v>
      </c>
      <c r="M25" s="14">
        <v>100</v>
      </c>
      <c r="N25" s="7">
        <v>47560</v>
      </c>
      <c r="O25" s="8">
        <v>1</v>
      </c>
      <c r="P25" s="7">
        <v>47560</v>
      </c>
      <c r="Q25" s="15"/>
    </row>
    <row r="26" spans="1:17" ht="22.35" customHeight="1" outlineLevel="5">
      <c r="A26" s="43">
        <v>19</v>
      </c>
      <c r="B26" s="44"/>
      <c r="C26" s="45" t="s">
        <v>62</v>
      </c>
      <c r="D26" s="45"/>
      <c r="E26" s="45" t="s">
        <v>63</v>
      </c>
      <c r="F26" s="45"/>
      <c r="G26" s="10" t="s">
        <v>14</v>
      </c>
      <c r="H26" s="11">
        <v>10</v>
      </c>
      <c r="I26" s="9" t="s">
        <v>15</v>
      </c>
      <c r="J26" s="10" t="s">
        <v>64</v>
      </c>
      <c r="K26" s="12">
        <v>0.34</v>
      </c>
      <c r="L26" s="13">
        <v>293</v>
      </c>
      <c r="M26" s="14">
        <v>100</v>
      </c>
      <c r="N26" s="7">
        <v>67275</v>
      </c>
      <c r="O26" s="8">
        <v>1</v>
      </c>
      <c r="P26" s="7">
        <v>67275</v>
      </c>
      <c r="Q26" s="15"/>
    </row>
    <row r="27" spans="1:17" ht="22.35" customHeight="1" outlineLevel="5">
      <c r="A27" s="43">
        <v>20</v>
      </c>
      <c r="B27" s="44"/>
      <c r="C27" s="45" t="s">
        <v>65</v>
      </c>
      <c r="D27" s="45"/>
      <c r="E27" s="45" t="s">
        <v>66</v>
      </c>
      <c r="F27" s="45"/>
      <c r="G27" s="10" t="s">
        <v>14</v>
      </c>
      <c r="H27" s="11">
        <v>10</v>
      </c>
      <c r="I27" s="9" t="s">
        <v>15</v>
      </c>
      <c r="J27" s="10" t="s">
        <v>59</v>
      </c>
      <c r="K27" s="12">
        <v>0.2</v>
      </c>
      <c r="L27" s="13">
        <v>506</v>
      </c>
      <c r="M27" s="14">
        <v>100</v>
      </c>
      <c r="N27" s="7">
        <v>47560</v>
      </c>
      <c r="O27" s="8">
        <v>1</v>
      </c>
      <c r="P27" s="7">
        <v>47560</v>
      </c>
      <c r="Q27" s="15"/>
    </row>
    <row r="28" spans="1:17" ht="22.35" customHeight="1" outlineLevel="5">
      <c r="A28" s="43">
        <v>21</v>
      </c>
      <c r="B28" s="44"/>
      <c r="C28" s="45" t="s">
        <v>67</v>
      </c>
      <c r="D28" s="45"/>
      <c r="E28" s="45" t="s">
        <v>68</v>
      </c>
      <c r="F28" s="45"/>
      <c r="G28" s="10" t="s">
        <v>14</v>
      </c>
      <c r="H28" s="11">
        <v>10</v>
      </c>
      <c r="I28" s="9" t="s">
        <v>15</v>
      </c>
      <c r="J28" s="10" t="s">
        <v>59</v>
      </c>
      <c r="K28" s="12">
        <v>0.2</v>
      </c>
      <c r="L28" s="13">
        <v>506</v>
      </c>
      <c r="M28" s="14">
        <v>100</v>
      </c>
      <c r="N28" s="7">
        <v>67275</v>
      </c>
      <c r="O28" s="8">
        <v>1</v>
      </c>
      <c r="P28" s="7">
        <v>67275</v>
      </c>
      <c r="Q28" s="15"/>
    </row>
    <row r="29" spans="1:17" ht="22.35" customHeight="1" outlineLevel="5">
      <c r="A29" s="43">
        <v>22</v>
      </c>
      <c r="B29" s="44"/>
      <c r="C29" s="45" t="s">
        <v>69</v>
      </c>
      <c r="D29" s="45"/>
      <c r="E29" s="45" t="s">
        <v>70</v>
      </c>
      <c r="F29" s="45"/>
      <c r="G29" s="10" t="s">
        <v>14</v>
      </c>
      <c r="H29" s="11">
        <v>10</v>
      </c>
      <c r="I29" s="9" t="s">
        <v>15</v>
      </c>
      <c r="J29" s="10" t="s">
        <v>24</v>
      </c>
      <c r="K29" s="12">
        <v>0.2</v>
      </c>
      <c r="L29" s="13">
        <v>507</v>
      </c>
      <c r="M29" s="14">
        <v>100</v>
      </c>
      <c r="N29" s="7">
        <v>47560</v>
      </c>
      <c r="O29" s="8">
        <v>1</v>
      </c>
      <c r="P29" s="7">
        <v>47560</v>
      </c>
      <c r="Q29" s="15"/>
    </row>
    <row r="30" spans="1:17" ht="22.35" customHeight="1" outlineLevel="5">
      <c r="A30" s="43">
        <v>23</v>
      </c>
      <c r="B30" s="44"/>
      <c r="C30" s="45" t="s">
        <v>71</v>
      </c>
      <c r="D30" s="45"/>
      <c r="E30" s="45" t="s">
        <v>72</v>
      </c>
      <c r="F30" s="45"/>
      <c r="G30" s="10" t="s">
        <v>14</v>
      </c>
      <c r="H30" s="11">
        <v>10</v>
      </c>
      <c r="I30" s="9" t="s">
        <v>15</v>
      </c>
      <c r="J30" s="10" t="s">
        <v>27</v>
      </c>
      <c r="K30" s="12">
        <v>0.34</v>
      </c>
      <c r="L30" s="13">
        <v>508</v>
      </c>
      <c r="M30" s="14">
        <v>100</v>
      </c>
      <c r="N30" s="7">
        <v>45065</v>
      </c>
      <c r="O30" s="8">
        <v>1</v>
      </c>
      <c r="P30" s="7">
        <v>45065</v>
      </c>
      <c r="Q30" s="15"/>
    </row>
    <row r="31" spans="1:17" ht="22.35" customHeight="1" outlineLevel="5">
      <c r="A31" s="43">
        <v>24</v>
      </c>
      <c r="B31" s="44"/>
      <c r="C31" s="45" t="s">
        <v>73</v>
      </c>
      <c r="D31" s="45"/>
      <c r="E31" s="45" t="s">
        <v>74</v>
      </c>
      <c r="F31" s="45"/>
      <c r="G31" s="10" t="s">
        <v>14</v>
      </c>
      <c r="H31" s="11">
        <v>10</v>
      </c>
      <c r="I31" s="9" t="s">
        <v>15</v>
      </c>
      <c r="J31" s="10" t="s">
        <v>27</v>
      </c>
      <c r="K31" s="12">
        <v>0.34</v>
      </c>
      <c r="L31" s="13">
        <v>508</v>
      </c>
      <c r="M31" s="14">
        <v>100</v>
      </c>
      <c r="N31" s="7">
        <v>45065</v>
      </c>
      <c r="O31" s="8">
        <v>1</v>
      </c>
      <c r="P31" s="7">
        <v>45065</v>
      </c>
      <c r="Q31" s="15"/>
    </row>
    <row r="32" spans="1:17" ht="22.35" customHeight="1" outlineLevel="5">
      <c r="A32" s="43">
        <v>25</v>
      </c>
      <c r="B32" s="44"/>
      <c r="C32" s="45" t="s">
        <v>75</v>
      </c>
      <c r="D32" s="45"/>
      <c r="E32" s="45" t="s">
        <v>76</v>
      </c>
      <c r="F32" s="45"/>
      <c r="G32" s="10" t="s">
        <v>14</v>
      </c>
      <c r="H32" s="11">
        <v>10</v>
      </c>
      <c r="I32" s="9" t="s">
        <v>15</v>
      </c>
      <c r="J32" s="10" t="s">
        <v>77</v>
      </c>
      <c r="K32" s="12">
        <v>100</v>
      </c>
      <c r="L32" s="13">
        <v>1</v>
      </c>
      <c r="M32" s="14">
        <v>100</v>
      </c>
      <c r="N32" s="7">
        <v>87179</v>
      </c>
      <c r="O32" s="8">
        <v>1</v>
      </c>
      <c r="P32" s="7">
        <v>87179</v>
      </c>
      <c r="Q32" s="15"/>
    </row>
    <row r="33" spans="1:17" ht="22.35" customHeight="1" outlineLevel="5">
      <c r="A33" s="43">
        <v>26</v>
      </c>
      <c r="B33" s="44"/>
      <c r="C33" s="45" t="s">
        <v>78</v>
      </c>
      <c r="D33" s="45"/>
      <c r="E33" s="45" t="s">
        <v>79</v>
      </c>
      <c r="F33" s="45"/>
      <c r="G33" s="10" t="s">
        <v>14</v>
      </c>
      <c r="H33" s="11">
        <v>10</v>
      </c>
      <c r="I33" s="9" t="s">
        <v>15</v>
      </c>
      <c r="J33" s="10" t="s">
        <v>41</v>
      </c>
      <c r="K33" s="12">
        <v>0.19</v>
      </c>
      <c r="L33" s="13">
        <v>548</v>
      </c>
      <c r="M33" s="14">
        <v>50.26</v>
      </c>
      <c r="N33" s="7">
        <v>67275</v>
      </c>
      <c r="O33" s="8">
        <v>1</v>
      </c>
      <c r="P33" s="7">
        <v>33812.17</v>
      </c>
      <c r="Q33" s="7">
        <v>33462.83</v>
      </c>
    </row>
    <row r="34" spans="1:17" ht="22.35" customHeight="1" outlineLevel="5">
      <c r="A34" s="43">
        <v>27</v>
      </c>
      <c r="B34" s="44"/>
      <c r="C34" s="45" t="s">
        <v>80</v>
      </c>
      <c r="D34" s="45"/>
      <c r="E34" s="45" t="s">
        <v>81</v>
      </c>
      <c r="F34" s="45"/>
      <c r="G34" s="10" t="s">
        <v>14</v>
      </c>
      <c r="H34" s="11">
        <v>10</v>
      </c>
      <c r="I34" s="9" t="s">
        <v>15</v>
      </c>
      <c r="J34" s="10" t="s">
        <v>41</v>
      </c>
      <c r="K34" s="12">
        <v>0.19</v>
      </c>
      <c r="L34" s="13">
        <v>548</v>
      </c>
      <c r="M34" s="14">
        <v>50.26</v>
      </c>
      <c r="N34" s="7">
        <v>67275</v>
      </c>
      <c r="O34" s="8">
        <v>1</v>
      </c>
      <c r="P34" s="7">
        <v>33812.17</v>
      </c>
      <c r="Q34" s="7">
        <v>33462.83</v>
      </c>
    </row>
    <row r="35" spans="1:17" ht="22.35" customHeight="1" outlineLevel="5">
      <c r="A35" s="43">
        <v>28</v>
      </c>
      <c r="B35" s="44"/>
      <c r="C35" s="45" t="s">
        <v>82</v>
      </c>
      <c r="D35" s="45"/>
      <c r="E35" s="45" t="s">
        <v>83</v>
      </c>
      <c r="F35" s="45"/>
      <c r="G35" s="10" t="s">
        <v>14</v>
      </c>
      <c r="H35" s="11">
        <v>10</v>
      </c>
      <c r="I35" s="9" t="s">
        <v>15</v>
      </c>
      <c r="J35" s="10" t="s">
        <v>41</v>
      </c>
      <c r="K35" s="12">
        <v>0.19</v>
      </c>
      <c r="L35" s="13">
        <v>548</v>
      </c>
      <c r="M35" s="14">
        <v>50.26</v>
      </c>
      <c r="N35" s="7">
        <v>67275</v>
      </c>
      <c r="O35" s="8">
        <v>1</v>
      </c>
      <c r="P35" s="7">
        <v>33812.17</v>
      </c>
      <c r="Q35" s="7">
        <v>33462.83</v>
      </c>
    </row>
    <row r="36" spans="1:17" ht="22.35" customHeight="1" outlineLevel="5">
      <c r="A36" s="43">
        <v>29</v>
      </c>
      <c r="B36" s="44"/>
      <c r="C36" s="45" t="s">
        <v>84</v>
      </c>
      <c r="D36" s="45"/>
      <c r="E36" s="45" t="s">
        <v>85</v>
      </c>
      <c r="F36" s="45"/>
      <c r="G36" s="10" t="s">
        <v>14</v>
      </c>
      <c r="H36" s="11">
        <v>10</v>
      </c>
      <c r="I36" s="9" t="s">
        <v>15</v>
      </c>
      <c r="J36" s="10" t="s">
        <v>38</v>
      </c>
      <c r="K36" s="12">
        <v>0.21</v>
      </c>
      <c r="L36" s="13">
        <v>480</v>
      </c>
      <c r="M36" s="14">
        <v>100</v>
      </c>
      <c r="N36" s="7">
        <v>45065</v>
      </c>
      <c r="O36" s="8">
        <v>1</v>
      </c>
      <c r="P36" s="7">
        <v>45065</v>
      </c>
      <c r="Q36" s="15"/>
    </row>
    <row r="37" spans="1:17" ht="22.35" customHeight="1" outlineLevel="5">
      <c r="A37" s="43">
        <v>30</v>
      </c>
      <c r="B37" s="44"/>
      <c r="C37" s="45" t="s">
        <v>86</v>
      </c>
      <c r="D37" s="45"/>
      <c r="E37" s="45" t="s">
        <v>87</v>
      </c>
      <c r="F37" s="45"/>
      <c r="G37" s="10" t="s">
        <v>14</v>
      </c>
      <c r="H37" s="11">
        <v>10</v>
      </c>
      <c r="I37" s="9" t="s">
        <v>15</v>
      </c>
      <c r="J37" s="10" t="s">
        <v>38</v>
      </c>
      <c r="K37" s="12">
        <v>0.21</v>
      </c>
      <c r="L37" s="13">
        <v>480</v>
      </c>
      <c r="M37" s="14">
        <v>100</v>
      </c>
      <c r="N37" s="7">
        <v>45065</v>
      </c>
      <c r="O37" s="8">
        <v>1</v>
      </c>
      <c r="P37" s="7">
        <v>45065</v>
      </c>
      <c r="Q37" s="15"/>
    </row>
    <row r="38" spans="1:17" ht="22.35" customHeight="1" outlineLevel="5">
      <c r="A38" s="43">
        <v>31</v>
      </c>
      <c r="B38" s="44"/>
      <c r="C38" s="45" t="s">
        <v>88</v>
      </c>
      <c r="D38" s="45"/>
      <c r="E38" s="45" t="s">
        <v>89</v>
      </c>
      <c r="F38" s="45"/>
      <c r="G38" s="10" t="s">
        <v>14</v>
      </c>
      <c r="H38" s="11">
        <v>10</v>
      </c>
      <c r="I38" s="9" t="s">
        <v>15</v>
      </c>
      <c r="J38" s="10" t="s">
        <v>38</v>
      </c>
      <c r="K38" s="12">
        <v>0.21</v>
      </c>
      <c r="L38" s="13">
        <v>480</v>
      </c>
      <c r="M38" s="14">
        <v>100</v>
      </c>
      <c r="N38" s="7">
        <v>45065</v>
      </c>
      <c r="O38" s="8">
        <v>1</v>
      </c>
      <c r="P38" s="7">
        <v>45065</v>
      </c>
      <c r="Q38" s="15"/>
    </row>
    <row r="39" spans="1:17" ht="22.35" customHeight="1" outlineLevel="5">
      <c r="A39" s="43">
        <v>32</v>
      </c>
      <c r="B39" s="44"/>
      <c r="C39" s="45" t="s">
        <v>90</v>
      </c>
      <c r="D39" s="45"/>
      <c r="E39" s="45" t="s">
        <v>91</v>
      </c>
      <c r="F39" s="45"/>
      <c r="G39" s="10" t="s">
        <v>14</v>
      </c>
      <c r="H39" s="11">
        <v>10</v>
      </c>
      <c r="I39" s="9" t="s">
        <v>15</v>
      </c>
      <c r="J39" s="10" t="s">
        <v>38</v>
      </c>
      <c r="K39" s="12">
        <v>0.21</v>
      </c>
      <c r="L39" s="13">
        <v>480</v>
      </c>
      <c r="M39" s="14">
        <v>100</v>
      </c>
      <c r="N39" s="7">
        <v>45065</v>
      </c>
      <c r="O39" s="8">
        <v>1</v>
      </c>
      <c r="P39" s="7">
        <v>45065</v>
      </c>
      <c r="Q39" s="15"/>
    </row>
    <row r="40" spans="1:17" ht="22.35" customHeight="1" outlineLevel="5">
      <c r="A40" s="43">
        <v>33</v>
      </c>
      <c r="B40" s="44"/>
      <c r="C40" s="45" t="s">
        <v>92</v>
      </c>
      <c r="D40" s="45"/>
      <c r="E40" s="45" t="s">
        <v>93</v>
      </c>
      <c r="F40" s="45"/>
      <c r="G40" s="10" t="s">
        <v>14</v>
      </c>
      <c r="H40" s="11">
        <v>10</v>
      </c>
      <c r="I40" s="9" t="s">
        <v>15</v>
      </c>
      <c r="J40" s="10" t="s">
        <v>16</v>
      </c>
      <c r="K40" s="12">
        <v>0.21</v>
      </c>
      <c r="L40" s="13">
        <v>480</v>
      </c>
      <c r="M40" s="14">
        <v>100</v>
      </c>
      <c r="N40" s="7">
        <v>44850</v>
      </c>
      <c r="O40" s="8">
        <v>1</v>
      </c>
      <c r="P40" s="7">
        <v>44850</v>
      </c>
      <c r="Q40" s="15"/>
    </row>
    <row r="41" spans="1:17" ht="22.35" customHeight="1" outlineLevel="5">
      <c r="A41" s="43">
        <v>34</v>
      </c>
      <c r="B41" s="44"/>
      <c r="C41" s="45" t="s">
        <v>94</v>
      </c>
      <c r="D41" s="45"/>
      <c r="E41" s="45" t="s">
        <v>95</v>
      </c>
      <c r="F41" s="45"/>
      <c r="G41" s="10" t="s">
        <v>14</v>
      </c>
      <c r="H41" s="11">
        <v>10</v>
      </c>
      <c r="I41" s="9" t="s">
        <v>15</v>
      </c>
      <c r="J41" s="10" t="s">
        <v>16</v>
      </c>
      <c r="K41" s="12">
        <v>0.21</v>
      </c>
      <c r="L41" s="13">
        <v>480</v>
      </c>
      <c r="M41" s="14">
        <v>100</v>
      </c>
      <c r="N41" s="7">
        <v>44850</v>
      </c>
      <c r="O41" s="8">
        <v>1</v>
      </c>
      <c r="P41" s="7">
        <v>44850</v>
      </c>
      <c r="Q41" s="15"/>
    </row>
    <row r="42" spans="1:17" ht="22.35" customHeight="1" outlineLevel="5">
      <c r="A42" s="43">
        <v>35</v>
      </c>
      <c r="B42" s="44"/>
      <c r="C42" s="45" t="s">
        <v>96</v>
      </c>
      <c r="D42" s="45"/>
      <c r="E42" s="45" t="s">
        <v>97</v>
      </c>
      <c r="F42" s="45"/>
      <c r="G42" s="10" t="s">
        <v>14</v>
      </c>
      <c r="H42" s="11">
        <v>10</v>
      </c>
      <c r="I42" s="9" t="s">
        <v>15</v>
      </c>
      <c r="J42" s="10" t="s">
        <v>98</v>
      </c>
      <c r="K42" s="12">
        <v>0.2</v>
      </c>
      <c r="L42" s="13">
        <v>492</v>
      </c>
      <c r="M42" s="14">
        <v>100</v>
      </c>
      <c r="N42" s="7">
        <v>67275</v>
      </c>
      <c r="O42" s="8">
        <v>1</v>
      </c>
      <c r="P42" s="7">
        <v>67275</v>
      </c>
      <c r="Q42" s="15"/>
    </row>
    <row r="43" spans="1:17" ht="22.35" customHeight="1" outlineLevel="5">
      <c r="A43" s="43">
        <v>36</v>
      </c>
      <c r="B43" s="44"/>
      <c r="C43" s="45" t="s">
        <v>99</v>
      </c>
      <c r="D43" s="45"/>
      <c r="E43" s="45" t="s">
        <v>100</v>
      </c>
      <c r="F43" s="45"/>
      <c r="G43" s="10" t="s">
        <v>14</v>
      </c>
      <c r="H43" s="11">
        <v>10</v>
      </c>
      <c r="I43" s="9" t="s">
        <v>15</v>
      </c>
      <c r="J43" s="10" t="s">
        <v>27</v>
      </c>
      <c r="K43" s="12">
        <v>0.23</v>
      </c>
      <c r="L43" s="13">
        <v>426</v>
      </c>
      <c r="M43" s="14">
        <v>100</v>
      </c>
      <c r="N43" s="7">
        <v>49500</v>
      </c>
      <c r="O43" s="8">
        <v>1</v>
      </c>
      <c r="P43" s="7">
        <v>49500</v>
      </c>
      <c r="Q43" s="15"/>
    </row>
    <row r="44" spans="1:17" ht="22.35" customHeight="1" outlineLevel="5">
      <c r="A44" s="43">
        <v>37</v>
      </c>
      <c r="B44" s="44"/>
      <c r="C44" s="45" t="s">
        <v>101</v>
      </c>
      <c r="D44" s="45"/>
      <c r="E44" s="45" t="s">
        <v>102</v>
      </c>
      <c r="F44" s="45"/>
      <c r="G44" s="10" t="s">
        <v>14</v>
      </c>
      <c r="H44" s="11">
        <v>10</v>
      </c>
      <c r="I44" s="9" t="s">
        <v>15</v>
      </c>
      <c r="J44" s="10" t="s">
        <v>27</v>
      </c>
      <c r="K44" s="12">
        <v>0.23</v>
      </c>
      <c r="L44" s="13">
        <v>426</v>
      </c>
      <c r="M44" s="14">
        <v>100</v>
      </c>
      <c r="N44" s="7">
        <v>49500</v>
      </c>
      <c r="O44" s="8">
        <v>1</v>
      </c>
      <c r="P44" s="7">
        <v>49500</v>
      </c>
      <c r="Q44" s="15"/>
    </row>
    <row r="45" spans="1:17" ht="22.35" customHeight="1" outlineLevel="5">
      <c r="A45" s="43">
        <v>38</v>
      </c>
      <c r="B45" s="44"/>
      <c r="C45" s="45" t="s">
        <v>103</v>
      </c>
      <c r="D45" s="45"/>
      <c r="E45" s="45" t="s">
        <v>104</v>
      </c>
      <c r="F45" s="45"/>
      <c r="G45" s="10" t="s">
        <v>14</v>
      </c>
      <c r="H45" s="11">
        <v>10</v>
      </c>
      <c r="I45" s="9" t="s">
        <v>15</v>
      </c>
      <c r="J45" s="10" t="s">
        <v>105</v>
      </c>
      <c r="K45" s="12">
        <v>0.3</v>
      </c>
      <c r="L45" s="13">
        <v>330</v>
      </c>
      <c r="M45" s="14">
        <v>100</v>
      </c>
      <c r="N45" s="7">
        <v>12500</v>
      </c>
      <c r="O45" s="8">
        <v>1</v>
      </c>
      <c r="P45" s="7">
        <v>12500</v>
      </c>
      <c r="Q45" s="15"/>
    </row>
    <row r="46" spans="1:17" ht="22.35" customHeight="1" outlineLevel="5">
      <c r="A46" s="43">
        <v>39</v>
      </c>
      <c r="B46" s="44"/>
      <c r="C46" s="45" t="s">
        <v>106</v>
      </c>
      <c r="D46" s="45"/>
      <c r="E46" s="45" t="s">
        <v>107</v>
      </c>
      <c r="F46" s="45"/>
      <c r="G46" s="10" t="s">
        <v>14</v>
      </c>
      <c r="H46" s="11">
        <v>10</v>
      </c>
      <c r="I46" s="9" t="s">
        <v>15</v>
      </c>
      <c r="J46" s="10" t="s">
        <v>105</v>
      </c>
      <c r="K46" s="12">
        <v>0.3</v>
      </c>
      <c r="L46" s="13">
        <v>330</v>
      </c>
      <c r="M46" s="14">
        <v>100</v>
      </c>
      <c r="N46" s="7">
        <v>12500</v>
      </c>
      <c r="O46" s="8">
        <v>1</v>
      </c>
      <c r="P46" s="7">
        <v>12500</v>
      </c>
      <c r="Q46" s="15"/>
    </row>
    <row r="47" spans="1:17" ht="22.35" customHeight="1" outlineLevel="5">
      <c r="A47" s="43">
        <v>40</v>
      </c>
      <c r="B47" s="44"/>
      <c r="C47" s="45" t="s">
        <v>108</v>
      </c>
      <c r="D47" s="45"/>
      <c r="E47" s="45" t="s">
        <v>109</v>
      </c>
      <c r="F47" s="45"/>
      <c r="G47" s="10" t="s">
        <v>14</v>
      </c>
      <c r="H47" s="11">
        <v>10</v>
      </c>
      <c r="I47" s="9" t="s">
        <v>15</v>
      </c>
      <c r="J47" s="10" t="s">
        <v>110</v>
      </c>
      <c r="K47" s="12">
        <v>0.15</v>
      </c>
      <c r="L47" s="13">
        <v>679</v>
      </c>
      <c r="M47" s="14">
        <v>42.28</v>
      </c>
      <c r="N47" s="7">
        <v>255645</v>
      </c>
      <c r="O47" s="8">
        <v>1</v>
      </c>
      <c r="P47" s="7">
        <v>108074.25</v>
      </c>
      <c r="Q47" s="7">
        <v>147570.75</v>
      </c>
    </row>
    <row r="48" spans="1:17" ht="22.35" customHeight="1" outlineLevel="5">
      <c r="A48" s="43">
        <v>41</v>
      </c>
      <c r="B48" s="44"/>
      <c r="C48" s="45" t="s">
        <v>111</v>
      </c>
      <c r="D48" s="45"/>
      <c r="E48" s="45" t="s">
        <v>112</v>
      </c>
      <c r="F48" s="45"/>
      <c r="G48" s="10" t="s">
        <v>14</v>
      </c>
      <c r="H48" s="11">
        <v>10</v>
      </c>
      <c r="I48" s="9" t="s">
        <v>15</v>
      </c>
      <c r="J48" s="10" t="s">
        <v>110</v>
      </c>
      <c r="K48" s="12">
        <v>0.15</v>
      </c>
      <c r="L48" s="13">
        <v>679</v>
      </c>
      <c r="M48" s="14">
        <v>42.28</v>
      </c>
      <c r="N48" s="7">
        <v>255645</v>
      </c>
      <c r="O48" s="8">
        <v>1</v>
      </c>
      <c r="P48" s="7">
        <v>108074.25</v>
      </c>
      <c r="Q48" s="7">
        <v>147570.75</v>
      </c>
    </row>
    <row r="49" spans="1:17" ht="22.35" customHeight="1" outlineLevel="5">
      <c r="A49" s="43">
        <v>42</v>
      </c>
      <c r="B49" s="44"/>
      <c r="C49" s="45" t="s">
        <v>113</v>
      </c>
      <c r="D49" s="45"/>
      <c r="E49" s="45" t="s">
        <v>114</v>
      </c>
      <c r="F49" s="45"/>
      <c r="G49" s="10" t="s">
        <v>14</v>
      </c>
      <c r="H49" s="11">
        <v>10</v>
      </c>
      <c r="I49" s="9" t="s">
        <v>15</v>
      </c>
      <c r="J49" s="10" t="s">
        <v>115</v>
      </c>
      <c r="K49" s="12">
        <v>0.16</v>
      </c>
      <c r="L49" s="13">
        <v>649</v>
      </c>
      <c r="M49" s="14">
        <v>60.88</v>
      </c>
      <c r="N49" s="7">
        <v>255645</v>
      </c>
      <c r="O49" s="8">
        <v>1</v>
      </c>
      <c r="P49" s="7">
        <v>155632.54</v>
      </c>
      <c r="Q49" s="7">
        <v>100012.46</v>
      </c>
    </row>
    <row r="50" spans="1:17" ht="22.35" customHeight="1" outlineLevel="5">
      <c r="A50" s="43">
        <v>43</v>
      </c>
      <c r="B50" s="44"/>
      <c r="C50" s="45" t="s">
        <v>116</v>
      </c>
      <c r="D50" s="45"/>
      <c r="E50" s="45" t="s">
        <v>117</v>
      </c>
      <c r="F50" s="45"/>
      <c r="G50" s="10" t="s">
        <v>14</v>
      </c>
      <c r="H50" s="11">
        <v>10</v>
      </c>
      <c r="I50" s="9" t="s">
        <v>15</v>
      </c>
      <c r="J50" s="10" t="s">
        <v>105</v>
      </c>
      <c r="K50" s="12">
        <v>0.16</v>
      </c>
      <c r="L50" s="13">
        <v>649</v>
      </c>
      <c r="M50" s="14">
        <v>64.680000000000007</v>
      </c>
      <c r="N50" s="7">
        <v>255645</v>
      </c>
      <c r="O50" s="8">
        <v>1</v>
      </c>
      <c r="P50" s="7">
        <v>165345.75</v>
      </c>
      <c r="Q50" s="7">
        <v>90299.25</v>
      </c>
    </row>
    <row r="51" spans="1:17" ht="22.35" customHeight="1" outlineLevel="5">
      <c r="A51" s="43">
        <v>44</v>
      </c>
      <c r="B51" s="44"/>
      <c r="C51" s="45" t="s">
        <v>118</v>
      </c>
      <c r="D51" s="45"/>
      <c r="E51" s="45" t="s">
        <v>119</v>
      </c>
      <c r="F51" s="45"/>
      <c r="G51" s="10" t="s">
        <v>14</v>
      </c>
      <c r="H51" s="11">
        <v>10</v>
      </c>
      <c r="I51" s="9" t="s">
        <v>15</v>
      </c>
      <c r="J51" s="10" t="s">
        <v>120</v>
      </c>
      <c r="K51" s="12">
        <v>0.16</v>
      </c>
      <c r="L51" s="13">
        <v>649</v>
      </c>
      <c r="M51" s="14">
        <v>62.89</v>
      </c>
      <c r="N51" s="7">
        <v>204067</v>
      </c>
      <c r="O51" s="8">
        <v>1</v>
      </c>
      <c r="P51" s="7">
        <v>128346.56</v>
      </c>
      <c r="Q51" s="7">
        <v>75720.44</v>
      </c>
    </row>
    <row r="52" spans="1:17" ht="22.35" customHeight="1" outlineLevel="5">
      <c r="A52" s="43">
        <v>45</v>
      </c>
      <c r="B52" s="44"/>
      <c r="C52" s="45" t="s">
        <v>121</v>
      </c>
      <c r="D52" s="45"/>
      <c r="E52" s="45" t="s">
        <v>122</v>
      </c>
      <c r="F52" s="45"/>
      <c r="G52" s="10" t="s">
        <v>14</v>
      </c>
      <c r="H52" s="11">
        <v>10</v>
      </c>
      <c r="I52" s="9" t="s">
        <v>15</v>
      </c>
      <c r="J52" s="10" t="s">
        <v>123</v>
      </c>
      <c r="K52" s="12">
        <v>0.17</v>
      </c>
      <c r="L52" s="13">
        <v>600</v>
      </c>
      <c r="M52" s="14">
        <v>41.92</v>
      </c>
      <c r="N52" s="7">
        <v>109230</v>
      </c>
      <c r="O52" s="8">
        <v>1</v>
      </c>
      <c r="P52" s="7">
        <v>45790.59</v>
      </c>
      <c r="Q52" s="7">
        <v>63439.41</v>
      </c>
    </row>
    <row r="53" spans="1:17" ht="22.35" customHeight="1" outlineLevel="5">
      <c r="A53" s="43">
        <v>46</v>
      </c>
      <c r="B53" s="44"/>
      <c r="C53" s="45" t="s">
        <v>124</v>
      </c>
      <c r="D53" s="45"/>
      <c r="E53" s="45" t="s">
        <v>125</v>
      </c>
      <c r="F53" s="45"/>
      <c r="G53" s="10" t="s">
        <v>14</v>
      </c>
      <c r="H53" s="11">
        <v>10</v>
      </c>
      <c r="I53" s="9" t="s">
        <v>15</v>
      </c>
      <c r="J53" s="10" t="s">
        <v>123</v>
      </c>
      <c r="K53" s="12">
        <v>0.17</v>
      </c>
      <c r="L53" s="13">
        <v>600</v>
      </c>
      <c r="M53" s="14">
        <v>41.92</v>
      </c>
      <c r="N53" s="7">
        <v>109230</v>
      </c>
      <c r="O53" s="8">
        <v>1</v>
      </c>
      <c r="P53" s="7">
        <v>45790.59</v>
      </c>
      <c r="Q53" s="7">
        <v>63439.41</v>
      </c>
    </row>
    <row r="54" spans="1:17" ht="22.35" customHeight="1" outlineLevel="5">
      <c r="A54" s="43">
        <v>47</v>
      </c>
      <c r="B54" s="44"/>
      <c r="C54" s="45" t="s">
        <v>126</v>
      </c>
      <c r="D54" s="45"/>
      <c r="E54" s="45" t="s">
        <v>127</v>
      </c>
      <c r="F54" s="45"/>
      <c r="G54" s="10" t="s">
        <v>14</v>
      </c>
      <c r="H54" s="11">
        <v>10</v>
      </c>
      <c r="I54" s="9" t="s">
        <v>15</v>
      </c>
      <c r="J54" s="10" t="s">
        <v>115</v>
      </c>
      <c r="K54" s="12">
        <v>0.16</v>
      </c>
      <c r="L54" s="13">
        <v>650</v>
      </c>
      <c r="M54" s="14">
        <v>60.86</v>
      </c>
      <c r="N54" s="7">
        <v>204067</v>
      </c>
      <c r="O54" s="8">
        <v>1</v>
      </c>
      <c r="P54" s="7">
        <v>124203.77</v>
      </c>
      <c r="Q54" s="7">
        <v>79863.23</v>
      </c>
    </row>
    <row r="55" spans="1:17" ht="22.35" customHeight="1" outlineLevel="5">
      <c r="A55" s="43">
        <v>48</v>
      </c>
      <c r="B55" s="44"/>
      <c r="C55" s="45" t="s">
        <v>128</v>
      </c>
      <c r="D55" s="45"/>
      <c r="E55" s="45" t="s">
        <v>129</v>
      </c>
      <c r="F55" s="45"/>
      <c r="G55" s="10" t="s">
        <v>14</v>
      </c>
      <c r="H55" s="11">
        <v>10</v>
      </c>
      <c r="I55" s="9" t="s">
        <v>15</v>
      </c>
      <c r="J55" s="10" t="s">
        <v>115</v>
      </c>
      <c r="K55" s="12">
        <v>0.16</v>
      </c>
      <c r="L55" s="13">
        <v>650</v>
      </c>
      <c r="M55" s="14">
        <v>60.86</v>
      </c>
      <c r="N55" s="7">
        <v>204067</v>
      </c>
      <c r="O55" s="8">
        <v>1</v>
      </c>
      <c r="P55" s="7">
        <v>124203.77</v>
      </c>
      <c r="Q55" s="7">
        <v>79863.23</v>
      </c>
    </row>
    <row r="56" spans="1:17" ht="22.35" customHeight="1" outlineLevel="5">
      <c r="A56" s="43">
        <v>49</v>
      </c>
      <c r="B56" s="44"/>
      <c r="C56" s="45" t="s">
        <v>130</v>
      </c>
      <c r="D56" s="45"/>
      <c r="E56" s="45" t="s">
        <v>131</v>
      </c>
      <c r="F56" s="45"/>
      <c r="G56" s="10" t="s">
        <v>14</v>
      </c>
      <c r="H56" s="11">
        <v>10</v>
      </c>
      <c r="I56" s="9" t="s">
        <v>15</v>
      </c>
      <c r="J56" s="10" t="s">
        <v>115</v>
      </c>
      <c r="K56" s="12">
        <v>0.16</v>
      </c>
      <c r="L56" s="13">
        <v>650</v>
      </c>
      <c r="M56" s="14">
        <v>60.86</v>
      </c>
      <c r="N56" s="7">
        <v>204067</v>
      </c>
      <c r="O56" s="8">
        <v>1</v>
      </c>
      <c r="P56" s="7">
        <v>124203.77</v>
      </c>
      <c r="Q56" s="7">
        <v>79863.23</v>
      </c>
    </row>
    <row r="57" spans="1:17" ht="22.35" customHeight="1" outlineLevel="5">
      <c r="A57" s="43">
        <v>50</v>
      </c>
      <c r="B57" s="44"/>
      <c r="C57" s="45" t="s">
        <v>132</v>
      </c>
      <c r="D57" s="45"/>
      <c r="E57" s="45" t="s">
        <v>133</v>
      </c>
      <c r="F57" s="45"/>
      <c r="G57" s="10" t="s">
        <v>14</v>
      </c>
      <c r="H57" s="11">
        <v>10</v>
      </c>
      <c r="I57" s="9" t="s">
        <v>15</v>
      </c>
      <c r="J57" s="10" t="s">
        <v>115</v>
      </c>
      <c r="K57" s="12">
        <v>0.16</v>
      </c>
      <c r="L57" s="13">
        <v>650</v>
      </c>
      <c r="M57" s="14">
        <v>60.86</v>
      </c>
      <c r="N57" s="7">
        <v>204067</v>
      </c>
      <c r="O57" s="8">
        <v>1</v>
      </c>
      <c r="P57" s="7">
        <v>124203.77</v>
      </c>
      <c r="Q57" s="7">
        <v>79863.23</v>
      </c>
    </row>
    <row r="58" spans="1:17" ht="22.35" customHeight="1" outlineLevel="5">
      <c r="A58" s="43">
        <v>51</v>
      </c>
      <c r="B58" s="44"/>
      <c r="C58" s="45" t="s">
        <v>134</v>
      </c>
      <c r="D58" s="45"/>
      <c r="E58" s="45" t="s">
        <v>135</v>
      </c>
      <c r="F58" s="45"/>
      <c r="G58" s="10" t="s">
        <v>14</v>
      </c>
      <c r="H58" s="11">
        <v>10</v>
      </c>
      <c r="I58" s="9" t="s">
        <v>15</v>
      </c>
      <c r="J58" s="10" t="s">
        <v>136</v>
      </c>
      <c r="K58" s="12">
        <v>0.28000000000000003</v>
      </c>
      <c r="L58" s="13">
        <v>360</v>
      </c>
      <c r="M58" s="14">
        <v>100</v>
      </c>
      <c r="N58" s="7">
        <v>47275</v>
      </c>
      <c r="O58" s="8">
        <v>1</v>
      </c>
      <c r="P58" s="7">
        <v>47275</v>
      </c>
      <c r="Q58" s="15"/>
    </row>
    <row r="59" spans="1:17" ht="22.35" customHeight="1" outlineLevel="5">
      <c r="A59" s="43">
        <v>52</v>
      </c>
      <c r="B59" s="44"/>
      <c r="C59" s="45" t="s">
        <v>137</v>
      </c>
      <c r="D59" s="45"/>
      <c r="E59" s="45" t="s">
        <v>138</v>
      </c>
      <c r="F59" s="45"/>
      <c r="G59" s="10" t="s">
        <v>14</v>
      </c>
      <c r="H59" s="11">
        <v>10</v>
      </c>
      <c r="I59" s="9" t="s">
        <v>15</v>
      </c>
      <c r="J59" s="10" t="s">
        <v>139</v>
      </c>
      <c r="K59" s="12">
        <v>0.16</v>
      </c>
      <c r="L59" s="13">
        <v>657</v>
      </c>
      <c r="M59" s="14">
        <v>54.72</v>
      </c>
      <c r="N59" s="7">
        <v>255550</v>
      </c>
      <c r="O59" s="8">
        <v>1</v>
      </c>
      <c r="P59" s="7">
        <v>139827.85</v>
      </c>
      <c r="Q59" s="7">
        <v>115722.15</v>
      </c>
    </row>
    <row r="60" spans="1:17" ht="22.35" customHeight="1" outlineLevel="5">
      <c r="A60" s="43">
        <v>53</v>
      </c>
      <c r="B60" s="44"/>
      <c r="C60" s="45" t="s">
        <v>140</v>
      </c>
      <c r="D60" s="45"/>
      <c r="E60" s="45" t="s">
        <v>141</v>
      </c>
      <c r="F60" s="45"/>
      <c r="G60" s="10" t="s">
        <v>14</v>
      </c>
      <c r="H60" s="11">
        <v>10</v>
      </c>
      <c r="I60" s="9" t="s">
        <v>15</v>
      </c>
      <c r="J60" s="10" t="s">
        <v>139</v>
      </c>
      <c r="K60" s="12">
        <v>0.15</v>
      </c>
      <c r="L60" s="13">
        <v>690</v>
      </c>
      <c r="M60" s="14">
        <v>52.1</v>
      </c>
      <c r="N60" s="7">
        <v>47560</v>
      </c>
      <c r="O60" s="8">
        <v>1</v>
      </c>
      <c r="P60" s="7">
        <v>24778.31</v>
      </c>
      <c r="Q60" s="7">
        <v>22781.69</v>
      </c>
    </row>
    <row r="61" spans="1:17" ht="22.35" customHeight="1" outlineLevel="5">
      <c r="A61" s="43">
        <v>54</v>
      </c>
      <c r="B61" s="44"/>
      <c r="C61" s="45" t="s">
        <v>142</v>
      </c>
      <c r="D61" s="45"/>
      <c r="E61" s="45" t="s">
        <v>143</v>
      </c>
      <c r="F61" s="45"/>
      <c r="G61" s="10" t="s">
        <v>14</v>
      </c>
      <c r="H61" s="11">
        <v>10</v>
      </c>
      <c r="I61" s="9" t="s">
        <v>15</v>
      </c>
      <c r="J61" s="10" t="s">
        <v>27</v>
      </c>
      <c r="K61" s="12">
        <v>0.34</v>
      </c>
      <c r="L61" s="13">
        <v>508</v>
      </c>
      <c r="M61" s="14">
        <v>100</v>
      </c>
      <c r="N61" s="7">
        <v>45560</v>
      </c>
      <c r="O61" s="8">
        <v>1</v>
      </c>
      <c r="P61" s="7">
        <v>45560</v>
      </c>
      <c r="Q61" s="15"/>
    </row>
    <row r="62" spans="1:17" ht="22.35" customHeight="1" outlineLevel="5">
      <c r="A62" s="43">
        <v>55</v>
      </c>
      <c r="B62" s="44"/>
      <c r="C62" s="45" t="s">
        <v>144</v>
      </c>
      <c r="D62" s="45"/>
      <c r="E62" s="45" t="s">
        <v>145</v>
      </c>
      <c r="F62" s="45"/>
      <c r="G62" s="10" t="s">
        <v>14</v>
      </c>
      <c r="H62" s="11">
        <v>10</v>
      </c>
      <c r="I62" s="9" t="s">
        <v>15</v>
      </c>
      <c r="J62" s="10" t="s">
        <v>27</v>
      </c>
      <c r="K62" s="12">
        <v>0.34</v>
      </c>
      <c r="L62" s="13">
        <v>508</v>
      </c>
      <c r="M62" s="14">
        <v>100</v>
      </c>
      <c r="N62" s="7">
        <v>45560</v>
      </c>
      <c r="O62" s="8">
        <v>1</v>
      </c>
      <c r="P62" s="7">
        <v>45560</v>
      </c>
      <c r="Q62" s="15"/>
    </row>
    <row r="63" spans="1:17" ht="22.35" customHeight="1" outlineLevel="5">
      <c r="A63" s="43">
        <v>56</v>
      </c>
      <c r="B63" s="44"/>
      <c r="C63" s="45" t="s">
        <v>146</v>
      </c>
      <c r="D63" s="45"/>
      <c r="E63" s="45" t="s">
        <v>147</v>
      </c>
      <c r="F63" s="45"/>
      <c r="G63" s="10" t="s">
        <v>14</v>
      </c>
      <c r="H63" s="11">
        <v>10</v>
      </c>
      <c r="I63" s="9" t="s">
        <v>15</v>
      </c>
      <c r="J63" s="10" t="s">
        <v>27</v>
      </c>
      <c r="K63" s="12">
        <v>0.34</v>
      </c>
      <c r="L63" s="13">
        <v>508</v>
      </c>
      <c r="M63" s="14">
        <v>100</v>
      </c>
      <c r="N63" s="7">
        <v>45560</v>
      </c>
      <c r="O63" s="8">
        <v>1</v>
      </c>
      <c r="P63" s="7">
        <v>45560</v>
      </c>
      <c r="Q63" s="15"/>
    </row>
    <row r="64" spans="1:17" ht="22.35" customHeight="1" outlineLevel="5">
      <c r="A64" s="43">
        <v>57</v>
      </c>
      <c r="B64" s="44"/>
      <c r="C64" s="45" t="s">
        <v>148</v>
      </c>
      <c r="D64" s="45"/>
      <c r="E64" s="45" t="s">
        <v>149</v>
      </c>
      <c r="F64" s="45"/>
      <c r="G64" s="10" t="s">
        <v>14</v>
      </c>
      <c r="H64" s="11">
        <v>10</v>
      </c>
      <c r="I64" s="9" t="s">
        <v>15</v>
      </c>
      <c r="J64" s="10" t="s">
        <v>27</v>
      </c>
      <c r="K64" s="12">
        <v>0.34</v>
      </c>
      <c r="L64" s="13">
        <v>508</v>
      </c>
      <c r="M64" s="14">
        <v>100</v>
      </c>
      <c r="N64" s="7">
        <v>45560</v>
      </c>
      <c r="O64" s="8">
        <v>1</v>
      </c>
      <c r="P64" s="7">
        <v>45560</v>
      </c>
      <c r="Q64" s="15"/>
    </row>
    <row r="65" spans="1:17" ht="22.35" customHeight="1" outlineLevel="5">
      <c r="A65" s="43">
        <v>58</v>
      </c>
      <c r="B65" s="44"/>
      <c r="C65" s="45" t="s">
        <v>150</v>
      </c>
      <c r="D65" s="45"/>
      <c r="E65" s="45" t="s">
        <v>151</v>
      </c>
      <c r="F65" s="45"/>
      <c r="G65" s="10" t="s">
        <v>14</v>
      </c>
      <c r="H65" s="11">
        <v>10</v>
      </c>
      <c r="I65" s="9" t="s">
        <v>15</v>
      </c>
      <c r="J65" s="10" t="s">
        <v>30</v>
      </c>
      <c r="K65" s="12">
        <v>0.28000000000000003</v>
      </c>
      <c r="L65" s="13">
        <v>360</v>
      </c>
      <c r="M65" s="14">
        <v>100</v>
      </c>
      <c r="N65" s="7">
        <v>47600</v>
      </c>
      <c r="O65" s="8">
        <v>1</v>
      </c>
      <c r="P65" s="7">
        <v>47600</v>
      </c>
      <c r="Q65" s="15"/>
    </row>
    <row r="66" spans="1:17" ht="22.35" customHeight="1" outlineLevel="5">
      <c r="A66" s="43">
        <v>59</v>
      </c>
      <c r="B66" s="44"/>
      <c r="C66" s="45" t="s">
        <v>152</v>
      </c>
      <c r="D66" s="45"/>
      <c r="E66" s="45" t="s">
        <v>153</v>
      </c>
      <c r="F66" s="45"/>
      <c r="G66" s="10" t="s">
        <v>14</v>
      </c>
      <c r="H66" s="11">
        <v>10</v>
      </c>
      <c r="I66" s="9" t="s">
        <v>15</v>
      </c>
      <c r="J66" s="10" t="s">
        <v>136</v>
      </c>
      <c r="K66" s="12">
        <v>0.28000000000000003</v>
      </c>
      <c r="L66" s="13">
        <v>360</v>
      </c>
      <c r="M66" s="14">
        <v>100</v>
      </c>
      <c r="N66" s="7">
        <v>47560</v>
      </c>
      <c r="O66" s="8">
        <v>1</v>
      </c>
      <c r="P66" s="7">
        <v>47560</v>
      </c>
      <c r="Q66" s="15"/>
    </row>
    <row r="67" spans="1:17" ht="22.35" customHeight="1" outlineLevel="5">
      <c r="A67" s="43">
        <v>60</v>
      </c>
      <c r="B67" s="44"/>
      <c r="C67" s="45" t="s">
        <v>154</v>
      </c>
      <c r="D67" s="45"/>
      <c r="E67" s="45" t="s">
        <v>155</v>
      </c>
      <c r="F67" s="45"/>
      <c r="G67" s="10" t="s">
        <v>14</v>
      </c>
      <c r="H67" s="11">
        <v>10</v>
      </c>
      <c r="I67" s="9" t="s">
        <v>15</v>
      </c>
      <c r="J67" s="10" t="s">
        <v>156</v>
      </c>
      <c r="K67" s="12">
        <v>0.3</v>
      </c>
      <c r="L67" s="13">
        <v>336</v>
      </c>
      <c r="M67" s="14">
        <v>100</v>
      </c>
      <c r="N67" s="7">
        <v>12000</v>
      </c>
      <c r="O67" s="8">
        <v>1</v>
      </c>
      <c r="P67" s="7">
        <v>12000</v>
      </c>
      <c r="Q67" s="15"/>
    </row>
    <row r="68" spans="1:17" ht="22.35" customHeight="1" outlineLevel="5">
      <c r="A68" s="43">
        <v>61</v>
      </c>
      <c r="B68" s="44"/>
      <c r="C68" s="45" t="s">
        <v>157</v>
      </c>
      <c r="D68" s="45"/>
      <c r="E68" s="45" t="s">
        <v>158</v>
      </c>
      <c r="F68" s="45"/>
      <c r="G68" s="10" t="s">
        <v>14</v>
      </c>
      <c r="H68" s="11">
        <v>10</v>
      </c>
      <c r="I68" s="9" t="s">
        <v>15</v>
      </c>
      <c r="J68" s="10" t="s">
        <v>156</v>
      </c>
      <c r="K68" s="12">
        <v>0.3</v>
      </c>
      <c r="L68" s="13">
        <v>336</v>
      </c>
      <c r="M68" s="14">
        <v>100</v>
      </c>
      <c r="N68" s="7">
        <v>12000</v>
      </c>
      <c r="O68" s="8">
        <v>1</v>
      </c>
      <c r="P68" s="7">
        <v>12000</v>
      </c>
      <c r="Q68" s="15"/>
    </row>
    <row r="69" spans="1:17" ht="22.35" customHeight="1" outlineLevel="5">
      <c r="A69" s="43">
        <v>62</v>
      </c>
      <c r="B69" s="44"/>
      <c r="C69" s="45" t="s">
        <v>159</v>
      </c>
      <c r="D69" s="45"/>
      <c r="E69" s="45" t="s">
        <v>160</v>
      </c>
      <c r="F69" s="45"/>
      <c r="G69" s="10" t="s">
        <v>14</v>
      </c>
      <c r="H69" s="11">
        <v>10</v>
      </c>
      <c r="I69" s="9" t="s">
        <v>15</v>
      </c>
      <c r="J69" s="10" t="s">
        <v>27</v>
      </c>
      <c r="K69" s="12">
        <v>0.34</v>
      </c>
      <c r="L69" s="13">
        <v>508</v>
      </c>
      <c r="M69" s="14">
        <v>100</v>
      </c>
      <c r="N69" s="7">
        <v>45415</v>
      </c>
      <c r="O69" s="8">
        <v>1</v>
      </c>
      <c r="P69" s="7">
        <v>45415</v>
      </c>
      <c r="Q69" s="15"/>
    </row>
    <row r="70" spans="1:17" ht="22.35" customHeight="1" outlineLevel="5">
      <c r="A70" s="43">
        <v>63</v>
      </c>
      <c r="B70" s="44"/>
      <c r="C70" s="45" t="s">
        <v>161</v>
      </c>
      <c r="D70" s="45"/>
      <c r="E70" s="45" t="s">
        <v>162</v>
      </c>
      <c r="F70" s="45"/>
      <c r="G70" s="10" t="s">
        <v>14</v>
      </c>
      <c r="H70" s="11">
        <v>10</v>
      </c>
      <c r="I70" s="9" t="s">
        <v>15</v>
      </c>
      <c r="J70" s="10" t="s">
        <v>163</v>
      </c>
      <c r="K70" s="12">
        <v>0.18</v>
      </c>
      <c r="L70" s="13">
        <v>584</v>
      </c>
      <c r="M70" s="14">
        <v>51.22</v>
      </c>
      <c r="N70" s="7">
        <v>31272</v>
      </c>
      <c r="O70" s="8">
        <v>1</v>
      </c>
      <c r="P70" s="7">
        <v>16018.43</v>
      </c>
      <c r="Q70" s="7">
        <v>15253.57</v>
      </c>
    </row>
    <row r="71" spans="1:17" ht="22.35" customHeight="1" outlineLevel="5">
      <c r="A71" s="43">
        <v>64</v>
      </c>
      <c r="B71" s="44"/>
      <c r="C71" s="45" t="s">
        <v>164</v>
      </c>
      <c r="D71" s="45"/>
      <c r="E71" s="45" t="s">
        <v>165</v>
      </c>
      <c r="F71" s="45"/>
      <c r="G71" s="10" t="s">
        <v>14</v>
      </c>
      <c r="H71" s="11">
        <v>10</v>
      </c>
      <c r="I71" s="9" t="s">
        <v>15</v>
      </c>
      <c r="J71" s="10" t="s">
        <v>163</v>
      </c>
      <c r="K71" s="12">
        <v>0.18</v>
      </c>
      <c r="L71" s="13">
        <v>584</v>
      </c>
      <c r="M71" s="14">
        <v>51.22</v>
      </c>
      <c r="N71" s="7">
        <v>31272</v>
      </c>
      <c r="O71" s="8">
        <v>1</v>
      </c>
      <c r="P71" s="7">
        <v>16018.43</v>
      </c>
      <c r="Q71" s="7">
        <v>15253.57</v>
      </c>
    </row>
    <row r="72" spans="1:17" ht="22.35" customHeight="1" outlineLevel="5">
      <c r="A72" s="43">
        <v>65</v>
      </c>
      <c r="B72" s="44"/>
      <c r="C72" s="45" t="s">
        <v>166</v>
      </c>
      <c r="D72" s="45"/>
      <c r="E72" s="45" t="s">
        <v>167</v>
      </c>
      <c r="F72" s="45"/>
      <c r="G72" s="10" t="s">
        <v>14</v>
      </c>
      <c r="H72" s="11">
        <v>10</v>
      </c>
      <c r="I72" s="9" t="s">
        <v>15</v>
      </c>
      <c r="J72" s="10" t="s">
        <v>168</v>
      </c>
      <c r="K72" s="12">
        <v>0.2</v>
      </c>
      <c r="L72" s="13">
        <v>507</v>
      </c>
      <c r="M72" s="14">
        <v>100</v>
      </c>
      <c r="N72" s="7">
        <v>47560</v>
      </c>
      <c r="O72" s="8">
        <v>1</v>
      </c>
      <c r="P72" s="7">
        <v>47560</v>
      </c>
      <c r="Q72" s="15"/>
    </row>
    <row r="73" spans="1:17" ht="22.35" customHeight="1" outlineLevel="5">
      <c r="A73" s="43">
        <v>66</v>
      </c>
      <c r="B73" s="44"/>
      <c r="C73" s="45" t="s">
        <v>169</v>
      </c>
      <c r="D73" s="45"/>
      <c r="E73" s="45" t="s">
        <v>170</v>
      </c>
      <c r="F73" s="45"/>
      <c r="G73" s="10" t="s">
        <v>14</v>
      </c>
      <c r="H73" s="11">
        <v>10</v>
      </c>
      <c r="I73" s="9" t="s">
        <v>15</v>
      </c>
      <c r="J73" s="10" t="s">
        <v>168</v>
      </c>
      <c r="K73" s="12">
        <v>0.2</v>
      </c>
      <c r="L73" s="13">
        <v>507</v>
      </c>
      <c r="M73" s="14">
        <v>100</v>
      </c>
      <c r="N73" s="7">
        <v>47560</v>
      </c>
      <c r="O73" s="8">
        <v>1</v>
      </c>
      <c r="P73" s="7">
        <v>47560</v>
      </c>
      <c r="Q73" s="15"/>
    </row>
    <row r="74" spans="1:17" ht="22.35" customHeight="1" outlineLevel="5">
      <c r="A74" s="43">
        <v>67</v>
      </c>
      <c r="B74" s="44"/>
      <c r="C74" s="45" t="s">
        <v>171</v>
      </c>
      <c r="D74" s="45"/>
      <c r="E74" s="45" t="s">
        <v>172</v>
      </c>
      <c r="F74" s="45"/>
      <c r="G74" s="10" t="s">
        <v>14</v>
      </c>
      <c r="H74" s="11">
        <v>10</v>
      </c>
      <c r="I74" s="9" t="s">
        <v>15</v>
      </c>
      <c r="J74" s="10" t="s">
        <v>173</v>
      </c>
      <c r="K74" s="12">
        <v>0.2</v>
      </c>
      <c r="L74" s="13">
        <v>504</v>
      </c>
      <c r="M74" s="14">
        <v>100</v>
      </c>
      <c r="N74" s="7">
        <v>12500</v>
      </c>
      <c r="O74" s="8">
        <v>1</v>
      </c>
      <c r="P74" s="7">
        <v>12500</v>
      </c>
      <c r="Q74" s="15"/>
    </row>
    <row r="75" spans="1:17" ht="22.35" customHeight="1" outlineLevel="5">
      <c r="A75" s="43">
        <v>68</v>
      </c>
      <c r="B75" s="44"/>
      <c r="C75" s="45" t="s">
        <v>174</v>
      </c>
      <c r="D75" s="45"/>
      <c r="E75" s="45" t="s">
        <v>175</v>
      </c>
      <c r="F75" s="45"/>
      <c r="G75" s="10" t="s">
        <v>14</v>
      </c>
      <c r="H75" s="11">
        <v>10</v>
      </c>
      <c r="I75" s="9" t="s">
        <v>15</v>
      </c>
      <c r="J75" s="10" t="s">
        <v>173</v>
      </c>
      <c r="K75" s="12">
        <v>0.2</v>
      </c>
      <c r="L75" s="13">
        <v>504</v>
      </c>
      <c r="M75" s="14">
        <v>100</v>
      </c>
      <c r="N75" s="7">
        <v>12500</v>
      </c>
      <c r="O75" s="8">
        <v>1</v>
      </c>
      <c r="P75" s="7">
        <v>12500</v>
      </c>
      <c r="Q75" s="15"/>
    </row>
    <row r="76" spans="1:17" ht="22.35" customHeight="1" outlineLevel="5">
      <c r="A76" s="43">
        <v>69</v>
      </c>
      <c r="B76" s="44"/>
      <c r="C76" s="45" t="s">
        <v>176</v>
      </c>
      <c r="D76" s="45"/>
      <c r="E76" s="45" t="s">
        <v>177</v>
      </c>
      <c r="F76" s="45"/>
      <c r="G76" s="10" t="s">
        <v>14</v>
      </c>
      <c r="H76" s="11">
        <v>10</v>
      </c>
      <c r="I76" s="9" t="s">
        <v>15</v>
      </c>
      <c r="J76" s="10" t="s">
        <v>178</v>
      </c>
      <c r="K76" s="12">
        <v>0.25</v>
      </c>
      <c r="L76" s="13">
        <v>400</v>
      </c>
      <c r="M76" s="14">
        <v>100</v>
      </c>
      <c r="N76" s="7">
        <v>47560</v>
      </c>
      <c r="O76" s="8">
        <v>1</v>
      </c>
      <c r="P76" s="7">
        <v>47560</v>
      </c>
      <c r="Q76" s="15"/>
    </row>
    <row r="77" spans="1:17" ht="22.35" customHeight="1" outlineLevel="5">
      <c r="A77" s="43">
        <v>70</v>
      </c>
      <c r="B77" s="44"/>
      <c r="C77" s="45" t="s">
        <v>179</v>
      </c>
      <c r="D77" s="45"/>
      <c r="E77" s="45" t="s">
        <v>180</v>
      </c>
      <c r="F77" s="45"/>
      <c r="G77" s="10" t="s">
        <v>14</v>
      </c>
      <c r="H77" s="11">
        <v>10</v>
      </c>
      <c r="I77" s="9" t="s">
        <v>15</v>
      </c>
      <c r="J77" s="10" t="s">
        <v>178</v>
      </c>
      <c r="K77" s="12">
        <v>0.25</v>
      </c>
      <c r="L77" s="13">
        <v>400</v>
      </c>
      <c r="M77" s="14">
        <v>100</v>
      </c>
      <c r="N77" s="7">
        <v>47560</v>
      </c>
      <c r="O77" s="8">
        <v>1</v>
      </c>
      <c r="P77" s="7">
        <v>47560</v>
      </c>
      <c r="Q77" s="15"/>
    </row>
    <row r="78" spans="1:17" ht="22.35" customHeight="1" outlineLevel="5">
      <c r="A78" s="43">
        <v>71</v>
      </c>
      <c r="B78" s="44"/>
      <c r="C78" s="45" t="s">
        <v>181</v>
      </c>
      <c r="D78" s="45"/>
      <c r="E78" s="45" t="s">
        <v>182</v>
      </c>
      <c r="F78" s="45"/>
      <c r="G78" s="10" t="s">
        <v>14</v>
      </c>
      <c r="H78" s="11">
        <v>10</v>
      </c>
      <c r="I78" s="9" t="s">
        <v>15</v>
      </c>
      <c r="J78" s="10" t="s">
        <v>38</v>
      </c>
      <c r="K78" s="12">
        <v>0.2</v>
      </c>
      <c r="L78" s="13">
        <v>508</v>
      </c>
      <c r="M78" s="14">
        <v>100</v>
      </c>
      <c r="N78" s="7">
        <v>45065</v>
      </c>
      <c r="O78" s="8">
        <v>1</v>
      </c>
      <c r="P78" s="7">
        <v>45065</v>
      </c>
      <c r="Q78" s="15"/>
    </row>
    <row r="79" spans="1:17" ht="22.35" customHeight="1" outlineLevel="5">
      <c r="A79" s="43">
        <v>72</v>
      </c>
      <c r="B79" s="44"/>
      <c r="C79" s="45" t="s">
        <v>183</v>
      </c>
      <c r="D79" s="45"/>
      <c r="E79" s="45" t="s">
        <v>184</v>
      </c>
      <c r="F79" s="45"/>
      <c r="G79" s="10" t="s">
        <v>14</v>
      </c>
      <c r="H79" s="11">
        <v>10</v>
      </c>
      <c r="I79" s="9" t="s">
        <v>15</v>
      </c>
      <c r="J79" s="10" t="s">
        <v>38</v>
      </c>
      <c r="K79" s="12">
        <v>0.2</v>
      </c>
      <c r="L79" s="13">
        <v>508</v>
      </c>
      <c r="M79" s="14">
        <v>100</v>
      </c>
      <c r="N79" s="7">
        <v>45065</v>
      </c>
      <c r="O79" s="8">
        <v>1</v>
      </c>
      <c r="P79" s="7">
        <v>45065</v>
      </c>
      <c r="Q79" s="15"/>
    </row>
    <row r="80" spans="1:17" ht="22.35" customHeight="1" outlineLevel="5">
      <c r="A80" s="43">
        <v>73</v>
      </c>
      <c r="B80" s="44"/>
      <c r="C80" s="45" t="s">
        <v>185</v>
      </c>
      <c r="D80" s="45"/>
      <c r="E80" s="45" t="s">
        <v>186</v>
      </c>
      <c r="F80" s="45"/>
      <c r="G80" s="10" t="s">
        <v>14</v>
      </c>
      <c r="H80" s="11">
        <v>10</v>
      </c>
      <c r="I80" s="9" t="s">
        <v>15</v>
      </c>
      <c r="J80" s="10" t="s">
        <v>38</v>
      </c>
      <c r="K80" s="12">
        <v>0.2</v>
      </c>
      <c r="L80" s="13">
        <v>508</v>
      </c>
      <c r="M80" s="14">
        <v>100</v>
      </c>
      <c r="N80" s="7">
        <v>45065</v>
      </c>
      <c r="O80" s="8">
        <v>1</v>
      </c>
      <c r="P80" s="7">
        <v>45065</v>
      </c>
      <c r="Q80" s="15"/>
    </row>
    <row r="81" spans="1:17" ht="22.35" customHeight="1" outlineLevel="5">
      <c r="A81" s="43">
        <v>74</v>
      </c>
      <c r="B81" s="44"/>
      <c r="C81" s="45" t="s">
        <v>187</v>
      </c>
      <c r="D81" s="45"/>
      <c r="E81" s="45" t="s">
        <v>188</v>
      </c>
      <c r="F81" s="45"/>
      <c r="G81" s="10" t="s">
        <v>14</v>
      </c>
      <c r="H81" s="11">
        <v>10</v>
      </c>
      <c r="I81" s="9" t="s">
        <v>15</v>
      </c>
      <c r="J81" s="10" t="s">
        <v>27</v>
      </c>
      <c r="K81" s="12">
        <v>0.18</v>
      </c>
      <c r="L81" s="13">
        <v>599</v>
      </c>
      <c r="M81" s="14">
        <v>86.23</v>
      </c>
      <c r="N81" s="7">
        <v>47560</v>
      </c>
      <c r="O81" s="8">
        <v>1</v>
      </c>
      <c r="P81" s="7">
        <v>41008.959999999999</v>
      </c>
      <c r="Q81" s="7">
        <v>6551.04</v>
      </c>
    </row>
    <row r="82" spans="1:17" ht="22.35" customHeight="1" outlineLevel="5">
      <c r="A82" s="43">
        <v>75</v>
      </c>
      <c r="B82" s="44"/>
      <c r="C82" s="45" t="s">
        <v>189</v>
      </c>
      <c r="D82" s="45"/>
      <c r="E82" s="45" t="s">
        <v>190</v>
      </c>
      <c r="F82" s="45"/>
      <c r="G82" s="10" t="s">
        <v>14</v>
      </c>
      <c r="H82" s="11">
        <v>10</v>
      </c>
      <c r="I82" s="9" t="s">
        <v>15</v>
      </c>
      <c r="J82" s="10" t="s">
        <v>38</v>
      </c>
      <c r="K82" s="12">
        <v>0.17</v>
      </c>
      <c r="L82" s="13">
        <v>599</v>
      </c>
      <c r="M82" s="14">
        <v>100</v>
      </c>
      <c r="N82" s="7">
        <v>45065</v>
      </c>
      <c r="O82" s="8">
        <v>1</v>
      </c>
      <c r="P82" s="7">
        <v>45065</v>
      </c>
      <c r="Q82" s="15"/>
    </row>
    <row r="83" spans="1:17" ht="22.35" customHeight="1" outlineLevel="5">
      <c r="A83" s="43">
        <v>76</v>
      </c>
      <c r="B83" s="44"/>
      <c r="C83" s="45" t="s">
        <v>191</v>
      </c>
      <c r="D83" s="45"/>
      <c r="E83" s="45" t="s">
        <v>192</v>
      </c>
      <c r="F83" s="45"/>
      <c r="G83" s="10" t="s">
        <v>14</v>
      </c>
      <c r="H83" s="11">
        <v>10</v>
      </c>
      <c r="I83" s="9" t="s">
        <v>15</v>
      </c>
      <c r="J83" s="10" t="s">
        <v>30</v>
      </c>
      <c r="K83" s="12">
        <v>0.18</v>
      </c>
      <c r="L83" s="13">
        <v>552</v>
      </c>
      <c r="M83" s="14">
        <v>100</v>
      </c>
      <c r="N83" s="7">
        <v>67275</v>
      </c>
      <c r="O83" s="8">
        <v>1</v>
      </c>
      <c r="P83" s="7">
        <v>67275</v>
      </c>
      <c r="Q83" s="15"/>
    </row>
    <row r="84" spans="1:17" ht="22.35" customHeight="1" outlineLevel="5">
      <c r="A84" s="43">
        <v>77</v>
      </c>
      <c r="B84" s="44"/>
      <c r="C84" s="45" t="s">
        <v>193</v>
      </c>
      <c r="D84" s="45"/>
      <c r="E84" s="45" t="s">
        <v>194</v>
      </c>
      <c r="F84" s="45"/>
      <c r="G84" s="10" t="s">
        <v>14</v>
      </c>
      <c r="H84" s="11">
        <v>10</v>
      </c>
      <c r="I84" s="9" t="s">
        <v>15</v>
      </c>
      <c r="J84" s="10" t="s">
        <v>59</v>
      </c>
      <c r="K84" s="12">
        <v>0.23</v>
      </c>
      <c r="L84" s="13">
        <v>432</v>
      </c>
      <c r="M84" s="14">
        <v>100</v>
      </c>
      <c r="N84" s="7">
        <v>89790</v>
      </c>
      <c r="O84" s="8">
        <v>1</v>
      </c>
      <c r="P84" s="7">
        <v>89790</v>
      </c>
      <c r="Q84" s="15"/>
    </row>
    <row r="85" spans="1:17" ht="22.35" customHeight="1" outlineLevel="5">
      <c r="A85" s="43">
        <v>78</v>
      </c>
      <c r="B85" s="44"/>
      <c r="C85" s="45" t="s">
        <v>195</v>
      </c>
      <c r="D85" s="45"/>
      <c r="E85" s="45" t="s">
        <v>196</v>
      </c>
      <c r="F85" s="45"/>
      <c r="G85" s="10" t="s">
        <v>14</v>
      </c>
      <c r="H85" s="11">
        <v>10</v>
      </c>
      <c r="I85" s="9" t="s">
        <v>15</v>
      </c>
      <c r="J85" s="10" t="s">
        <v>197</v>
      </c>
      <c r="K85" s="12">
        <v>0.19</v>
      </c>
      <c r="L85" s="13">
        <v>540</v>
      </c>
      <c r="M85" s="14">
        <v>100</v>
      </c>
      <c r="N85" s="7">
        <v>67275</v>
      </c>
      <c r="O85" s="8">
        <v>1</v>
      </c>
      <c r="P85" s="7">
        <v>67275</v>
      </c>
      <c r="Q85" s="15"/>
    </row>
    <row r="86" spans="1:17" ht="22.35" customHeight="1" outlineLevel="5">
      <c r="A86" s="43">
        <v>79</v>
      </c>
      <c r="B86" s="44"/>
      <c r="C86" s="45" t="s">
        <v>198</v>
      </c>
      <c r="D86" s="45"/>
      <c r="E86" s="45" t="s">
        <v>199</v>
      </c>
      <c r="F86" s="45"/>
      <c r="G86" s="10" t="s">
        <v>14</v>
      </c>
      <c r="H86" s="11">
        <v>10</v>
      </c>
      <c r="I86" s="9" t="s">
        <v>15</v>
      </c>
      <c r="J86" s="10" t="s">
        <v>33</v>
      </c>
      <c r="K86" s="12">
        <v>0.19</v>
      </c>
      <c r="L86" s="13">
        <v>540</v>
      </c>
      <c r="M86" s="14">
        <v>100</v>
      </c>
      <c r="N86" s="7">
        <v>47600</v>
      </c>
      <c r="O86" s="8">
        <v>1</v>
      </c>
      <c r="P86" s="7">
        <v>47600</v>
      </c>
      <c r="Q86" s="15"/>
    </row>
    <row r="87" spans="1:17" ht="22.35" customHeight="1" outlineLevel="5">
      <c r="A87" s="43">
        <v>80</v>
      </c>
      <c r="B87" s="44"/>
      <c r="C87" s="45" t="s">
        <v>200</v>
      </c>
      <c r="D87" s="45"/>
      <c r="E87" s="45" t="s">
        <v>201</v>
      </c>
      <c r="F87" s="45"/>
      <c r="G87" s="10" t="s">
        <v>14</v>
      </c>
      <c r="H87" s="11">
        <v>10</v>
      </c>
      <c r="I87" s="9" t="s">
        <v>15</v>
      </c>
      <c r="J87" s="10" t="s">
        <v>197</v>
      </c>
      <c r="K87" s="12">
        <v>0.19</v>
      </c>
      <c r="L87" s="13">
        <v>540</v>
      </c>
      <c r="M87" s="14">
        <v>100</v>
      </c>
      <c r="N87" s="7">
        <v>43542</v>
      </c>
      <c r="O87" s="8">
        <v>1</v>
      </c>
      <c r="P87" s="7">
        <v>43542</v>
      </c>
      <c r="Q87" s="15"/>
    </row>
    <row r="88" spans="1:17" ht="22.35" customHeight="1" outlineLevel="5">
      <c r="A88" s="43">
        <v>81</v>
      </c>
      <c r="B88" s="44"/>
      <c r="C88" s="45" t="s">
        <v>202</v>
      </c>
      <c r="D88" s="45"/>
      <c r="E88" s="45" t="s">
        <v>203</v>
      </c>
      <c r="F88" s="45"/>
      <c r="G88" s="10" t="s">
        <v>14</v>
      </c>
      <c r="H88" s="11">
        <v>10</v>
      </c>
      <c r="I88" s="9" t="s">
        <v>15</v>
      </c>
      <c r="J88" s="10" t="s">
        <v>30</v>
      </c>
      <c r="K88" s="12">
        <v>0.19</v>
      </c>
      <c r="L88" s="13">
        <v>540</v>
      </c>
      <c r="M88" s="14">
        <v>100</v>
      </c>
      <c r="N88" s="7">
        <v>42500</v>
      </c>
      <c r="O88" s="8">
        <v>1</v>
      </c>
      <c r="P88" s="7">
        <v>42500</v>
      </c>
      <c r="Q88" s="15"/>
    </row>
    <row r="89" spans="1:17" ht="22.35" customHeight="1" outlineLevel="5">
      <c r="A89" s="43">
        <v>82</v>
      </c>
      <c r="B89" s="44"/>
      <c r="C89" s="45" t="s">
        <v>204</v>
      </c>
      <c r="D89" s="45"/>
      <c r="E89" s="45" t="s">
        <v>205</v>
      </c>
      <c r="F89" s="45"/>
      <c r="G89" s="10" t="s">
        <v>14</v>
      </c>
      <c r="H89" s="11">
        <v>10</v>
      </c>
      <c r="I89" s="9" t="s">
        <v>15</v>
      </c>
      <c r="J89" s="10" t="s">
        <v>24</v>
      </c>
      <c r="K89" s="12">
        <v>0.21</v>
      </c>
      <c r="L89" s="13">
        <v>480</v>
      </c>
      <c r="M89" s="14">
        <v>100</v>
      </c>
      <c r="N89" s="7">
        <v>67275</v>
      </c>
      <c r="O89" s="8">
        <v>1</v>
      </c>
      <c r="P89" s="7">
        <v>67275</v>
      </c>
      <c r="Q89" s="15"/>
    </row>
    <row r="90" spans="1:17" ht="22.35" customHeight="1" outlineLevel="5">
      <c r="A90" s="43">
        <v>83</v>
      </c>
      <c r="B90" s="44"/>
      <c r="C90" s="45" t="s">
        <v>206</v>
      </c>
      <c r="D90" s="45"/>
      <c r="E90" s="45" t="s">
        <v>207</v>
      </c>
      <c r="F90" s="45"/>
      <c r="G90" s="10" t="s">
        <v>14</v>
      </c>
      <c r="H90" s="11">
        <v>10</v>
      </c>
      <c r="I90" s="9" t="s">
        <v>15</v>
      </c>
      <c r="J90" s="10" t="s">
        <v>24</v>
      </c>
      <c r="K90" s="12">
        <v>0.21</v>
      </c>
      <c r="L90" s="13">
        <v>480</v>
      </c>
      <c r="M90" s="14">
        <v>100</v>
      </c>
      <c r="N90" s="7">
        <v>67275</v>
      </c>
      <c r="O90" s="8">
        <v>1</v>
      </c>
      <c r="P90" s="7">
        <v>67275</v>
      </c>
      <c r="Q90" s="15"/>
    </row>
    <row r="91" spans="1:17" ht="22.35" customHeight="1" outlineLevel="5">
      <c r="A91" s="43">
        <v>84</v>
      </c>
      <c r="B91" s="44"/>
      <c r="C91" s="45" t="s">
        <v>208</v>
      </c>
      <c r="D91" s="45"/>
      <c r="E91" s="45" t="s">
        <v>209</v>
      </c>
      <c r="F91" s="45"/>
      <c r="G91" s="10" t="s">
        <v>14</v>
      </c>
      <c r="H91" s="11">
        <v>10</v>
      </c>
      <c r="I91" s="9" t="s">
        <v>15</v>
      </c>
      <c r="J91" s="10" t="s">
        <v>33</v>
      </c>
      <c r="K91" s="12">
        <v>0.2</v>
      </c>
      <c r="L91" s="13">
        <v>508</v>
      </c>
      <c r="M91" s="14">
        <v>100</v>
      </c>
      <c r="N91" s="7">
        <v>47560</v>
      </c>
      <c r="O91" s="8">
        <v>1</v>
      </c>
      <c r="P91" s="7">
        <v>47560</v>
      </c>
      <c r="Q91" s="15"/>
    </row>
    <row r="92" spans="1:17" ht="22.35" customHeight="1" outlineLevel="5">
      <c r="A92" s="43">
        <v>85</v>
      </c>
      <c r="B92" s="44"/>
      <c r="C92" s="45" t="s">
        <v>210</v>
      </c>
      <c r="D92" s="45"/>
      <c r="E92" s="45" t="s">
        <v>211</v>
      </c>
      <c r="F92" s="45"/>
      <c r="G92" s="10" t="s">
        <v>14</v>
      </c>
      <c r="H92" s="11">
        <v>10</v>
      </c>
      <c r="I92" s="9" t="s">
        <v>15</v>
      </c>
      <c r="J92" s="10" t="s">
        <v>33</v>
      </c>
      <c r="K92" s="12">
        <v>0.2</v>
      </c>
      <c r="L92" s="13">
        <v>508</v>
      </c>
      <c r="M92" s="14">
        <v>100</v>
      </c>
      <c r="N92" s="7">
        <v>47560</v>
      </c>
      <c r="O92" s="8">
        <v>1</v>
      </c>
      <c r="P92" s="7">
        <v>47560</v>
      </c>
      <c r="Q92" s="15"/>
    </row>
    <row r="93" spans="1:17" ht="22.35" customHeight="1" outlineLevel="5">
      <c r="A93" s="43">
        <v>86</v>
      </c>
      <c r="B93" s="44"/>
      <c r="C93" s="45" t="s">
        <v>212</v>
      </c>
      <c r="D93" s="45"/>
      <c r="E93" s="45" t="s">
        <v>213</v>
      </c>
      <c r="F93" s="45"/>
      <c r="G93" s="10" t="s">
        <v>14</v>
      </c>
      <c r="H93" s="11">
        <v>10</v>
      </c>
      <c r="I93" s="9" t="s">
        <v>15</v>
      </c>
      <c r="J93" s="10" t="s">
        <v>33</v>
      </c>
      <c r="K93" s="12">
        <v>0.2</v>
      </c>
      <c r="L93" s="13">
        <v>508</v>
      </c>
      <c r="M93" s="14">
        <v>100</v>
      </c>
      <c r="N93" s="7">
        <v>47560</v>
      </c>
      <c r="O93" s="8">
        <v>1</v>
      </c>
      <c r="P93" s="7">
        <v>47560</v>
      </c>
      <c r="Q93" s="15"/>
    </row>
    <row r="94" spans="1:17" ht="22.35" customHeight="1" outlineLevel="5">
      <c r="A94" s="43">
        <v>87</v>
      </c>
      <c r="B94" s="44"/>
      <c r="C94" s="45" t="s">
        <v>214</v>
      </c>
      <c r="D94" s="45"/>
      <c r="E94" s="45" t="s">
        <v>215</v>
      </c>
      <c r="F94" s="45"/>
      <c r="G94" s="10" t="s">
        <v>14</v>
      </c>
      <c r="H94" s="11">
        <v>10</v>
      </c>
      <c r="I94" s="9" t="s">
        <v>15</v>
      </c>
      <c r="J94" s="10" t="s">
        <v>30</v>
      </c>
      <c r="K94" s="12">
        <v>0.2</v>
      </c>
      <c r="L94" s="13">
        <v>508</v>
      </c>
      <c r="M94" s="14">
        <v>100</v>
      </c>
      <c r="N94" s="7">
        <v>47560</v>
      </c>
      <c r="O94" s="8">
        <v>1</v>
      </c>
      <c r="P94" s="7">
        <v>47560</v>
      </c>
      <c r="Q94" s="15"/>
    </row>
    <row r="95" spans="1:17" ht="22.35" customHeight="1" outlineLevel="5">
      <c r="A95" s="43">
        <v>88</v>
      </c>
      <c r="B95" s="44"/>
      <c r="C95" s="45" t="s">
        <v>216</v>
      </c>
      <c r="D95" s="45"/>
      <c r="E95" s="45" t="s">
        <v>217</v>
      </c>
      <c r="F95" s="45"/>
      <c r="G95" s="10" t="s">
        <v>14</v>
      </c>
      <c r="H95" s="11">
        <v>10</v>
      </c>
      <c r="I95" s="9" t="s">
        <v>15</v>
      </c>
      <c r="J95" s="10" t="s">
        <v>30</v>
      </c>
      <c r="K95" s="12">
        <v>0.2</v>
      </c>
      <c r="L95" s="13">
        <v>508</v>
      </c>
      <c r="M95" s="14">
        <v>100</v>
      </c>
      <c r="N95" s="7">
        <v>47560</v>
      </c>
      <c r="O95" s="8">
        <v>1</v>
      </c>
      <c r="P95" s="7">
        <v>47560</v>
      </c>
      <c r="Q95" s="15"/>
    </row>
    <row r="96" spans="1:17" ht="22.35" customHeight="1" outlineLevel="5">
      <c r="A96" s="43">
        <v>89</v>
      </c>
      <c r="B96" s="44"/>
      <c r="C96" s="45" t="s">
        <v>218</v>
      </c>
      <c r="D96" s="45"/>
      <c r="E96" s="45" t="s">
        <v>219</v>
      </c>
      <c r="F96" s="45"/>
      <c r="G96" s="10" t="s">
        <v>14</v>
      </c>
      <c r="H96" s="11">
        <v>10</v>
      </c>
      <c r="I96" s="9" t="s">
        <v>15</v>
      </c>
      <c r="J96" s="10" t="s">
        <v>30</v>
      </c>
      <c r="K96" s="12">
        <v>0.2</v>
      </c>
      <c r="L96" s="13">
        <v>508</v>
      </c>
      <c r="M96" s="14">
        <v>100</v>
      </c>
      <c r="N96" s="7">
        <v>47560</v>
      </c>
      <c r="O96" s="8">
        <v>1</v>
      </c>
      <c r="P96" s="7">
        <v>47560</v>
      </c>
      <c r="Q96" s="15"/>
    </row>
    <row r="97" spans="1:17" ht="22.35" customHeight="1" outlineLevel="5">
      <c r="A97" s="43">
        <v>90</v>
      </c>
      <c r="B97" s="44"/>
      <c r="C97" s="45" t="s">
        <v>220</v>
      </c>
      <c r="D97" s="45"/>
      <c r="E97" s="45" t="s">
        <v>221</v>
      </c>
      <c r="F97" s="45"/>
      <c r="G97" s="10" t="s">
        <v>14</v>
      </c>
      <c r="H97" s="11">
        <v>10</v>
      </c>
      <c r="I97" s="9" t="s">
        <v>15</v>
      </c>
      <c r="J97" s="10" t="s">
        <v>33</v>
      </c>
      <c r="K97" s="12">
        <v>0.2</v>
      </c>
      <c r="L97" s="13">
        <v>508</v>
      </c>
      <c r="M97" s="14">
        <v>100</v>
      </c>
      <c r="N97" s="7">
        <v>47560</v>
      </c>
      <c r="O97" s="8">
        <v>1</v>
      </c>
      <c r="P97" s="7">
        <v>47560</v>
      </c>
      <c r="Q97" s="15"/>
    </row>
    <row r="98" spans="1:17" ht="22.35" customHeight="1" outlineLevel="5">
      <c r="A98" s="43">
        <v>91</v>
      </c>
      <c r="B98" s="44"/>
      <c r="C98" s="45" t="s">
        <v>222</v>
      </c>
      <c r="D98" s="45"/>
      <c r="E98" s="45" t="s">
        <v>223</v>
      </c>
      <c r="F98" s="45"/>
      <c r="G98" s="10" t="s">
        <v>14</v>
      </c>
      <c r="H98" s="11">
        <v>10</v>
      </c>
      <c r="I98" s="9" t="s">
        <v>15</v>
      </c>
      <c r="J98" s="10" t="s">
        <v>30</v>
      </c>
      <c r="K98" s="12">
        <v>0.2</v>
      </c>
      <c r="L98" s="13">
        <v>508</v>
      </c>
      <c r="M98" s="14">
        <v>100</v>
      </c>
      <c r="N98" s="7">
        <v>47560</v>
      </c>
      <c r="O98" s="8">
        <v>1</v>
      </c>
      <c r="P98" s="7">
        <v>47560</v>
      </c>
      <c r="Q98" s="15"/>
    </row>
    <row r="99" spans="1:17" ht="22.35" customHeight="1" outlineLevel="5">
      <c r="A99" s="43">
        <v>92</v>
      </c>
      <c r="B99" s="44"/>
      <c r="C99" s="45" t="s">
        <v>224</v>
      </c>
      <c r="D99" s="45"/>
      <c r="E99" s="45" t="s">
        <v>225</v>
      </c>
      <c r="F99" s="45"/>
      <c r="G99" s="10" t="s">
        <v>14</v>
      </c>
      <c r="H99" s="11">
        <v>10</v>
      </c>
      <c r="I99" s="9" t="s">
        <v>15</v>
      </c>
      <c r="J99" s="10" t="s">
        <v>30</v>
      </c>
      <c r="K99" s="12">
        <v>0.2</v>
      </c>
      <c r="L99" s="13">
        <v>508</v>
      </c>
      <c r="M99" s="14">
        <v>100</v>
      </c>
      <c r="N99" s="7">
        <v>47560</v>
      </c>
      <c r="O99" s="8">
        <v>1</v>
      </c>
      <c r="P99" s="7">
        <v>47560</v>
      </c>
      <c r="Q99" s="15"/>
    </row>
    <row r="100" spans="1:17" ht="22.35" customHeight="1" outlineLevel="5">
      <c r="A100" s="43">
        <v>93</v>
      </c>
      <c r="B100" s="44"/>
      <c r="C100" s="45" t="s">
        <v>226</v>
      </c>
      <c r="D100" s="45"/>
      <c r="E100" s="45" t="s">
        <v>227</v>
      </c>
      <c r="F100" s="45"/>
      <c r="G100" s="10" t="s">
        <v>14</v>
      </c>
      <c r="H100" s="11">
        <v>10</v>
      </c>
      <c r="I100" s="9" t="s">
        <v>15</v>
      </c>
      <c r="J100" s="10" t="s">
        <v>27</v>
      </c>
      <c r="K100" s="12">
        <v>0.34</v>
      </c>
      <c r="L100" s="13">
        <v>508</v>
      </c>
      <c r="M100" s="14">
        <v>100</v>
      </c>
      <c r="N100" s="7">
        <v>47560</v>
      </c>
      <c r="O100" s="8">
        <v>1</v>
      </c>
      <c r="P100" s="7">
        <v>47560</v>
      </c>
      <c r="Q100" s="15"/>
    </row>
    <row r="101" spans="1:17" ht="22.35" customHeight="1" outlineLevel="5">
      <c r="A101" s="43">
        <v>94</v>
      </c>
      <c r="B101" s="44"/>
      <c r="C101" s="45" t="s">
        <v>228</v>
      </c>
      <c r="D101" s="45"/>
      <c r="E101" s="45" t="s">
        <v>229</v>
      </c>
      <c r="F101" s="45"/>
      <c r="G101" s="10" t="s">
        <v>14</v>
      </c>
      <c r="H101" s="11">
        <v>10</v>
      </c>
      <c r="I101" s="9" t="s">
        <v>15</v>
      </c>
      <c r="J101" s="10" t="s">
        <v>27</v>
      </c>
      <c r="K101" s="12">
        <v>0.34</v>
      </c>
      <c r="L101" s="13">
        <v>508</v>
      </c>
      <c r="M101" s="14">
        <v>100</v>
      </c>
      <c r="N101" s="7">
        <v>47560</v>
      </c>
      <c r="O101" s="8">
        <v>1</v>
      </c>
      <c r="P101" s="7">
        <v>47560</v>
      </c>
      <c r="Q101" s="15"/>
    </row>
    <row r="102" spans="1:17" ht="22.35" customHeight="1" outlineLevel="5">
      <c r="A102" s="43">
        <v>95</v>
      </c>
      <c r="B102" s="44"/>
      <c r="C102" s="45" t="s">
        <v>230</v>
      </c>
      <c r="D102" s="45"/>
      <c r="E102" s="45" t="s">
        <v>231</v>
      </c>
      <c r="F102" s="45"/>
      <c r="G102" s="10" t="s">
        <v>14</v>
      </c>
      <c r="H102" s="11">
        <v>10</v>
      </c>
      <c r="I102" s="9" t="s">
        <v>15</v>
      </c>
      <c r="J102" s="10" t="s">
        <v>33</v>
      </c>
      <c r="K102" s="12">
        <v>0.2</v>
      </c>
      <c r="L102" s="13">
        <v>508</v>
      </c>
      <c r="M102" s="14">
        <v>100</v>
      </c>
      <c r="N102" s="7">
        <v>47560</v>
      </c>
      <c r="O102" s="8">
        <v>1</v>
      </c>
      <c r="P102" s="7">
        <v>47560</v>
      </c>
      <c r="Q102" s="15"/>
    </row>
    <row r="103" spans="1:17" ht="22.35" customHeight="1" outlineLevel="5">
      <c r="A103" s="43">
        <v>96</v>
      </c>
      <c r="B103" s="44"/>
      <c r="C103" s="45" t="s">
        <v>232</v>
      </c>
      <c r="D103" s="45"/>
      <c r="E103" s="45" t="s">
        <v>233</v>
      </c>
      <c r="F103" s="45"/>
      <c r="G103" s="10" t="s">
        <v>14</v>
      </c>
      <c r="H103" s="11">
        <v>10</v>
      </c>
      <c r="I103" s="9" t="s">
        <v>15</v>
      </c>
      <c r="J103" s="10" t="s">
        <v>33</v>
      </c>
      <c r="K103" s="12">
        <v>0.2</v>
      </c>
      <c r="L103" s="13">
        <v>508</v>
      </c>
      <c r="M103" s="14">
        <v>100</v>
      </c>
      <c r="N103" s="7">
        <v>47560</v>
      </c>
      <c r="O103" s="8">
        <v>1</v>
      </c>
      <c r="P103" s="7">
        <v>47560</v>
      </c>
      <c r="Q103" s="15"/>
    </row>
    <row r="104" spans="1:17" ht="22.35" customHeight="1" outlineLevel="5">
      <c r="A104" s="43">
        <v>97</v>
      </c>
      <c r="B104" s="44"/>
      <c r="C104" s="45" t="s">
        <v>234</v>
      </c>
      <c r="D104" s="45"/>
      <c r="E104" s="45" t="s">
        <v>235</v>
      </c>
      <c r="F104" s="45"/>
      <c r="G104" s="10" t="s">
        <v>14</v>
      </c>
      <c r="H104" s="11">
        <v>10</v>
      </c>
      <c r="I104" s="9" t="s">
        <v>15</v>
      </c>
      <c r="J104" s="10" t="s">
        <v>30</v>
      </c>
      <c r="K104" s="12">
        <v>0.2</v>
      </c>
      <c r="L104" s="13">
        <v>508</v>
      </c>
      <c r="M104" s="14">
        <v>100</v>
      </c>
      <c r="N104" s="7">
        <v>47560</v>
      </c>
      <c r="O104" s="8">
        <v>1</v>
      </c>
      <c r="P104" s="7">
        <v>47560</v>
      </c>
      <c r="Q104" s="15"/>
    </row>
    <row r="105" spans="1:17" ht="22.35" customHeight="1" outlineLevel="5">
      <c r="A105" s="43">
        <v>98</v>
      </c>
      <c r="B105" s="44"/>
      <c r="C105" s="45" t="s">
        <v>236</v>
      </c>
      <c r="D105" s="45"/>
      <c r="E105" s="45" t="s">
        <v>237</v>
      </c>
      <c r="F105" s="45"/>
      <c r="G105" s="10" t="s">
        <v>14</v>
      </c>
      <c r="H105" s="11">
        <v>10</v>
      </c>
      <c r="I105" s="9" t="s">
        <v>15</v>
      </c>
      <c r="J105" s="10" t="s">
        <v>30</v>
      </c>
      <c r="K105" s="12">
        <v>0.2</v>
      </c>
      <c r="L105" s="13">
        <v>508</v>
      </c>
      <c r="M105" s="14">
        <v>100</v>
      </c>
      <c r="N105" s="7">
        <v>47560</v>
      </c>
      <c r="O105" s="8">
        <v>1</v>
      </c>
      <c r="P105" s="7">
        <v>47560</v>
      </c>
      <c r="Q105" s="15"/>
    </row>
    <row r="106" spans="1:17" ht="22.35" customHeight="1" outlineLevel="5">
      <c r="A106" s="43">
        <v>99</v>
      </c>
      <c r="B106" s="44"/>
      <c r="C106" s="45" t="s">
        <v>238</v>
      </c>
      <c r="D106" s="45"/>
      <c r="E106" s="45" t="s">
        <v>239</v>
      </c>
      <c r="F106" s="45"/>
      <c r="G106" s="10" t="s">
        <v>14</v>
      </c>
      <c r="H106" s="11">
        <v>10</v>
      </c>
      <c r="I106" s="9" t="s">
        <v>15</v>
      </c>
      <c r="J106" s="10" t="s">
        <v>30</v>
      </c>
      <c r="K106" s="12">
        <v>0.2</v>
      </c>
      <c r="L106" s="13">
        <v>508</v>
      </c>
      <c r="M106" s="14">
        <v>100</v>
      </c>
      <c r="N106" s="7">
        <v>47560</v>
      </c>
      <c r="O106" s="8">
        <v>1</v>
      </c>
      <c r="P106" s="7">
        <v>47560</v>
      </c>
      <c r="Q106" s="15"/>
    </row>
    <row r="107" spans="1:17" ht="22.35" customHeight="1" outlineLevel="5">
      <c r="A107" s="43">
        <v>100</v>
      </c>
      <c r="B107" s="44"/>
      <c r="C107" s="45" t="s">
        <v>240</v>
      </c>
      <c r="D107" s="45"/>
      <c r="E107" s="45" t="s">
        <v>241</v>
      </c>
      <c r="F107" s="45"/>
      <c r="G107" s="10" t="s">
        <v>14</v>
      </c>
      <c r="H107" s="11">
        <v>10</v>
      </c>
      <c r="I107" s="9" t="s">
        <v>15</v>
      </c>
      <c r="J107" s="10" t="s">
        <v>16</v>
      </c>
      <c r="K107" s="12">
        <v>0.2</v>
      </c>
      <c r="L107" s="13">
        <v>508</v>
      </c>
      <c r="M107" s="14">
        <v>100</v>
      </c>
      <c r="N107" s="7">
        <v>47560</v>
      </c>
      <c r="O107" s="8">
        <v>1</v>
      </c>
      <c r="P107" s="7">
        <v>47560</v>
      </c>
      <c r="Q107" s="15"/>
    </row>
    <row r="108" spans="1:17" ht="22.35" customHeight="1" outlineLevel="5">
      <c r="A108" s="43">
        <v>101</v>
      </c>
      <c r="B108" s="44"/>
      <c r="C108" s="45" t="s">
        <v>242</v>
      </c>
      <c r="D108" s="45"/>
      <c r="E108" s="45" t="s">
        <v>243</v>
      </c>
      <c r="F108" s="45"/>
      <c r="G108" s="10" t="s">
        <v>14</v>
      </c>
      <c r="H108" s="11">
        <v>10</v>
      </c>
      <c r="I108" s="9" t="s">
        <v>15</v>
      </c>
      <c r="J108" s="10" t="s">
        <v>30</v>
      </c>
      <c r="K108" s="12">
        <v>0.2</v>
      </c>
      <c r="L108" s="13">
        <v>508</v>
      </c>
      <c r="M108" s="14">
        <v>100</v>
      </c>
      <c r="N108" s="7">
        <v>47560</v>
      </c>
      <c r="O108" s="8">
        <v>1</v>
      </c>
      <c r="P108" s="7">
        <v>47560</v>
      </c>
      <c r="Q108" s="15"/>
    </row>
    <row r="109" spans="1:17" ht="22.35" customHeight="1" outlineLevel="5">
      <c r="A109" s="43">
        <v>102</v>
      </c>
      <c r="B109" s="44"/>
      <c r="C109" s="45" t="s">
        <v>244</v>
      </c>
      <c r="D109" s="45"/>
      <c r="E109" s="45" t="s">
        <v>245</v>
      </c>
      <c r="F109" s="45"/>
      <c r="G109" s="10" t="s">
        <v>14</v>
      </c>
      <c r="H109" s="11">
        <v>10</v>
      </c>
      <c r="I109" s="9" t="s">
        <v>15</v>
      </c>
      <c r="J109" s="10" t="s">
        <v>30</v>
      </c>
      <c r="K109" s="12">
        <v>0.2</v>
      </c>
      <c r="L109" s="13">
        <v>508</v>
      </c>
      <c r="M109" s="14">
        <v>100</v>
      </c>
      <c r="N109" s="7">
        <v>47560</v>
      </c>
      <c r="O109" s="8">
        <v>1</v>
      </c>
      <c r="P109" s="7">
        <v>47560</v>
      </c>
      <c r="Q109" s="15"/>
    </row>
    <row r="110" spans="1:17" ht="22.35" customHeight="1" outlineLevel="5">
      <c r="A110" s="43">
        <v>103</v>
      </c>
      <c r="B110" s="44"/>
      <c r="C110" s="45" t="s">
        <v>246</v>
      </c>
      <c r="D110" s="45"/>
      <c r="E110" s="45" t="s">
        <v>247</v>
      </c>
      <c r="F110" s="45"/>
      <c r="G110" s="10" t="s">
        <v>14</v>
      </c>
      <c r="H110" s="11">
        <v>10</v>
      </c>
      <c r="I110" s="9" t="s">
        <v>15</v>
      </c>
      <c r="J110" s="10" t="s">
        <v>248</v>
      </c>
      <c r="K110" s="12">
        <v>0.28999999999999998</v>
      </c>
      <c r="L110" s="13">
        <v>346</v>
      </c>
      <c r="M110" s="14">
        <v>100</v>
      </c>
      <c r="N110" s="7">
        <v>47560</v>
      </c>
      <c r="O110" s="8">
        <v>1</v>
      </c>
      <c r="P110" s="7">
        <v>47560</v>
      </c>
      <c r="Q110" s="15"/>
    </row>
    <row r="111" spans="1:17" ht="22.35" customHeight="1" outlineLevel="5">
      <c r="A111" s="43">
        <v>104</v>
      </c>
      <c r="B111" s="44"/>
      <c r="C111" s="45" t="s">
        <v>249</v>
      </c>
      <c r="D111" s="45"/>
      <c r="E111" s="45" t="s">
        <v>250</v>
      </c>
      <c r="F111" s="45"/>
      <c r="G111" s="10" t="s">
        <v>14</v>
      </c>
      <c r="H111" s="11">
        <v>10</v>
      </c>
      <c r="I111" s="9" t="s">
        <v>15</v>
      </c>
      <c r="J111" s="10" t="s">
        <v>248</v>
      </c>
      <c r="K111" s="12">
        <v>0.28999999999999998</v>
      </c>
      <c r="L111" s="13">
        <v>346</v>
      </c>
      <c r="M111" s="14">
        <v>100</v>
      </c>
      <c r="N111" s="7">
        <v>47560</v>
      </c>
      <c r="O111" s="8">
        <v>1</v>
      </c>
      <c r="P111" s="7">
        <v>47560</v>
      </c>
      <c r="Q111" s="15"/>
    </row>
    <row r="112" spans="1:17" ht="22.35" customHeight="1" outlineLevel="5">
      <c r="A112" s="43">
        <v>105</v>
      </c>
      <c r="B112" s="44"/>
      <c r="C112" s="45" t="s">
        <v>251</v>
      </c>
      <c r="D112" s="45"/>
      <c r="E112" s="45" t="s">
        <v>252</v>
      </c>
      <c r="F112" s="45"/>
      <c r="G112" s="10" t="s">
        <v>14</v>
      </c>
      <c r="H112" s="11">
        <v>10</v>
      </c>
      <c r="I112" s="9" t="s">
        <v>15</v>
      </c>
      <c r="J112" s="10" t="s">
        <v>253</v>
      </c>
      <c r="K112" s="12">
        <v>0.17</v>
      </c>
      <c r="L112" s="13">
        <v>583</v>
      </c>
      <c r="M112" s="14">
        <v>48.06</v>
      </c>
      <c r="N112" s="7">
        <v>67275</v>
      </c>
      <c r="O112" s="8">
        <v>1</v>
      </c>
      <c r="P112" s="7">
        <v>32331.24</v>
      </c>
      <c r="Q112" s="7">
        <v>34943.760000000002</v>
      </c>
    </row>
    <row r="113" spans="1:17" ht="22.35" customHeight="1" outlineLevel="5">
      <c r="A113" s="43">
        <v>106</v>
      </c>
      <c r="B113" s="44"/>
      <c r="C113" s="45" t="s">
        <v>254</v>
      </c>
      <c r="D113" s="45"/>
      <c r="E113" s="45" t="s">
        <v>255</v>
      </c>
      <c r="F113" s="45"/>
      <c r="G113" s="10" t="s">
        <v>14</v>
      </c>
      <c r="H113" s="11">
        <v>10</v>
      </c>
      <c r="I113" s="9" t="s">
        <v>15</v>
      </c>
      <c r="J113" s="10" t="s">
        <v>253</v>
      </c>
      <c r="K113" s="12">
        <v>0.17</v>
      </c>
      <c r="L113" s="13">
        <v>583</v>
      </c>
      <c r="M113" s="14">
        <v>48.06</v>
      </c>
      <c r="N113" s="7">
        <v>67275</v>
      </c>
      <c r="O113" s="8">
        <v>1</v>
      </c>
      <c r="P113" s="7">
        <v>32331.24</v>
      </c>
      <c r="Q113" s="7">
        <v>34943.760000000002</v>
      </c>
    </row>
    <row r="114" spans="1:17" ht="22.35" customHeight="1" outlineLevel="5">
      <c r="A114" s="43">
        <v>107</v>
      </c>
      <c r="B114" s="44"/>
      <c r="C114" s="45" t="s">
        <v>256</v>
      </c>
      <c r="D114" s="45"/>
      <c r="E114" s="45" t="s">
        <v>257</v>
      </c>
      <c r="F114" s="45"/>
      <c r="G114" s="10" t="s">
        <v>14</v>
      </c>
      <c r="H114" s="11">
        <v>10</v>
      </c>
      <c r="I114" s="9" t="s">
        <v>15</v>
      </c>
      <c r="J114" s="10" t="s">
        <v>258</v>
      </c>
      <c r="K114" s="12">
        <v>1.33</v>
      </c>
      <c r="L114" s="13">
        <v>520</v>
      </c>
      <c r="M114" s="14">
        <v>100</v>
      </c>
      <c r="N114" s="7">
        <v>47560</v>
      </c>
      <c r="O114" s="8">
        <v>1</v>
      </c>
      <c r="P114" s="7">
        <v>47560</v>
      </c>
      <c r="Q114" s="15"/>
    </row>
    <row r="115" spans="1:17" ht="22.35" customHeight="1" outlineLevel="5">
      <c r="A115" s="43">
        <v>108</v>
      </c>
      <c r="B115" s="44"/>
      <c r="C115" s="45" t="s">
        <v>259</v>
      </c>
      <c r="D115" s="45"/>
      <c r="E115" s="45" t="s">
        <v>260</v>
      </c>
      <c r="F115" s="45"/>
      <c r="G115" s="10" t="s">
        <v>14</v>
      </c>
      <c r="H115" s="11">
        <v>10</v>
      </c>
      <c r="I115" s="9" t="s">
        <v>15</v>
      </c>
      <c r="J115" s="10" t="s">
        <v>258</v>
      </c>
      <c r="K115" s="12">
        <v>1.33</v>
      </c>
      <c r="L115" s="13">
        <v>520</v>
      </c>
      <c r="M115" s="14">
        <v>100</v>
      </c>
      <c r="N115" s="7">
        <v>47560</v>
      </c>
      <c r="O115" s="8">
        <v>1</v>
      </c>
      <c r="P115" s="7">
        <v>47560</v>
      </c>
      <c r="Q115" s="15"/>
    </row>
    <row r="116" spans="1:17" ht="22.35" customHeight="1" outlineLevel="5">
      <c r="A116" s="43">
        <v>109</v>
      </c>
      <c r="B116" s="44"/>
      <c r="C116" s="45" t="s">
        <v>261</v>
      </c>
      <c r="D116" s="45"/>
      <c r="E116" s="45" t="s">
        <v>262</v>
      </c>
      <c r="F116" s="45"/>
      <c r="G116" s="10" t="s">
        <v>14</v>
      </c>
      <c r="H116" s="11">
        <v>10</v>
      </c>
      <c r="I116" s="9" t="s">
        <v>15</v>
      </c>
      <c r="J116" s="10" t="s">
        <v>168</v>
      </c>
      <c r="K116" s="12">
        <v>0.2</v>
      </c>
      <c r="L116" s="13">
        <v>507</v>
      </c>
      <c r="M116" s="14">
        <v>100</v>
      </c>
      <c r="N116" s="7">
        <v>47560</v>
      </c>
      <c r="O116" s="8">
        <v>1</v>
      </c>
      <c r="P116" s="7">
        <v>47560</v>
      </c>
      <c r="Q116" s="15"/>
    </row>
    <row r="117" spans="1:17" ht="22.35" customHeight="1" outlineLevel="5">
      <c r="A117" s="43">
        <v>110</v>
      </c>
      <c r="B117" s="44"/>
      <c r="C117" s="45" t="s">
        <v>263</v>
      </c>
      <c r="D117" s="45"/>
      <c r="E117" s="45" t="s">
        <v>264</v>
      </c>
      <c r="F117" s="45"/>
      <c r="G117" s="10" t="s">
        <v>14</v>
      </c>
      <c r="H117" s="11">
        <v>10</v>
      </c>
      <c r="I117" s="9" t="s">
        <v>15</v>
      </c>
      <c r="J117" s="10" t="s">
        <v>168</v>
      </c>
      <c r="K117" s="12">
        <v>0.2</v>
      </c>
      <c r="L117" s="13">
        <v>507</v>
      </c>
      <c r="M117" s="14">
        <v>100</v>
      </c>
      <c r="N117" s="7">
        <v>47560</v>
      </c>
      <c r="O117" s="8">
        <v>1</v>
      </c>
      <c r="P117" s="7">
        <v>47560</v>
      </c>
      <c r="Q117" s="15"/>
    </row>
    <row r="118" spans="1:17" ht="22.35" customHeight="1" outlineLevel="5">
      <c r="A118" s="43">
        <v>111</v>
      </c>
      <c r="B118" s="44"/>
      <c r="C118" s="45" t="s">
        <v>265</v>
      </c>
      <c r="D118" s="45"/>
      <c r="E118" s="45" t="s">
        <v>266</v>
      </c>
      <c r="F118" s="45"/>
      <c r="G118" s="10" t="s">
        <v>14</v>
      </c>
      <c r="H118" s="11">
        <v>10</v>
      </c>
      <c r="I118" s="9" t="s">
        <v>15</v>
      </c>
      <c r="J118" s="10" t="s">
        <v>267</v>
      </c>
      <c r="K118" s="12">
        <v>0.2</v>
      </c>
      <c r="L118" s="13">
        <v>493</v>
      </c>
      <c r="M118" s="14">
        <v>100</v>
      </c>
      <c r="N118" s="7">
        <v>47560</v>
      </c>
      <c r="O118" s="8">
        <v>1</v>
      </c>
      <c r="P118" s="7">
        <v>47560</v>
      </c>
      <c r="Q118" s="15"/>
    </row>
    <row r="119" spans="1:17" ht="22.35" customHeight="1" outlineLevel="5">
      <c r="A119" s="43">
        <v>112</v>
      </c>
      <c r="B119" s="44"/>
      <c r="C119" s="45" t="s">
        <v>268</v>
      </c>
      <c r="D119" s="45"/>
      <c r="E119" s="45" t="s">
        <v>269</v>
      </c>
      <c r="F119" s="45"/>
      <c r="G119" s="10" t="s">
        <v>14</v>
      </c>
      <c r="H119" s="11">
        <v>10</v>
      </c>
      <c r="I119" s="9" t="s">
        <v>15</v>
      </c>
      <c r="J119" s="10" t="s">
        <v>267</v>
      </c>
      <c r="K119" s="12">
        <v>0.2</v>
      </c>
      <c r="L119" s="13">
        <v>493</v>
      </c>
      <c r="M119" s="14">
        <v>100</v>
      </c>
      <c r="N119" s="7">
        <v>47560</v>
      </c>
      <c r="O119" s="8">
        <v>1</v>
      </c>
      <c r="P119" s="7">
        <v>47560</v>
      </c>
      <c r="Q119" s="15"/>
    </row>
    <row r="120" spans="1:17" ht="13.35" customHeight="1">
      <c r="A120" s="50" t="s">
        <v>270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">
        <f>N121+N122</f>
        <v>468986</v>
      </c>
      <c r="O120" s="6">
        <v>2</v>
      </c>
      <c r="P120" s="5">
        <v>246853.41</v>
      </c>
      <c r="Q120" s="5">
        <f>Q121+Q122</f>
        <v>222132.59</v>
      </c>
    </row>
    <row r="121" spans="1:17" ht="22.35" customHeight="1" outlineLevel="5">
      <c r="A121" s="43">
        <v>113</v>
      </c>
      <c r="B121" s="44"/>
      <c r="C121" s="45" t="s">
        <v>271</v>
      </c>
      <c r="D121" s="45"/>
      <c r="E121" s="45" t="s">
        <v>272</v>
      </c>
      <c r="F121" s="45"/>
      <c r="G121" s="10" t="s">
        <v>273</v>
      </c>
      <c r="H121" s="11">
        <v>10</v>
      </c>
      <c r="I121" s="9" t="s">
        <v>274</v>
      </c>
      <c r="J121" s="10" t="s">
        <v>275</v>
      </c>
      <c r="K121" s="12">
        <v>0.21</v>
      </c>
      <c r="L121" s="13">
        <v>468</v>
      </c>
      <c r="M121" s="16" t="s">
        <v>276</v>
      </c>
      <c r="N121" s="7">
        <v>5261</v>
      </c>
      <c r="O121" s="8">
        <v>1</v>
      </c>
      <c r="P121" s="15"/>
      <c r="Q121" s="7">
        <v>5261</v>
      </c>
    </row>
    <row r="122" spans="1:17" ht="11.85" customHeight="1" outlineLevel="5">
      <c r="A122" s="43">
        <v>114</v>
      </c>
      <c r="B122" s="44"/>
      <c r="C122" s="45" t="s">
        <v>277</v>
      </c>
      <c r="D122" s="45"/>
      <c r="E122" s="45" t="s">
        <v>278</v>
      </c>
      <c r="F122" s="45"/>
      <c r="G122" s="10" t="s">
        <v>273</v>
      </c>
      <c r="H122" s="11">
        <v>10</v>
      </c>
      <c r="I122" s="9" t="s">
        <v>15</v>
      </c>
      <c r="J122" s="10" t="s">
        <v>279</v>
      </c>
      <c r="K122" s="12">
        <v>0.1</v>
      </c>
      <c r="L122" s="13">
        <v>996</v>
      </c>
      <c r="M122" s="14">
        <v>53.23</v>
      </c>
      <c r="N122" s="7">
        <v>463725</v>
      </c>
      <c r="O122" s="8">
        <v>1</v>
      </c>
      <c r="P122" s="7">
        <v>246853.41</v>
      </c>
      <c r="Q122" s="7">
        <v>216871.59</v>
      </c>
    </row>
    <row r="123" spans="1:17" ht="13.35" customHeight="1">
      <c r="A123" s="50" t="s">
        <v>280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">
        <f>N124+N125+N126+N127+N128</f>
        <v>448952.08</v>
      </c>
      <c r="O123" s="6">
        <v>5</v>
      </c>
      <c r="P123" s="5">
        <f>P124+P125+P126+P127</f>
        <v>430311.07</v>
      </c>
      <c r="Q123" s="5">
        <f>Q125+Q128</f>
        <v>18641.009999999998</v>
      </c>
    </row>
    <row r="124" spans="1:17" ht="22.35" customHeight="1" outlineLevel="5">
      <c r="A124" s="43">
        <v>115</v>
      </c>
      <c r="B124" s="44"/>
      <c r="C124" s="45" t="s">
        <v>281</v>
      </c>
      <c r="D124" s="45"/>
      <c r="E124" s="45" t="s">
        <v>282</v>
      </c>
      <c r="F124" s="45"/>
      <c r="G124" s="10" t="s">
        <v>283</v>
      </c>
      <c r="H124" s="11">
        <v>10</v>
      </c>
      <c r="I124" s="9" t="s">
        <v>274</v>
      </c>
      <c r="J124" s="10" t="s">
        <v>284</v>
      </c>
      <c r="K124" s="12">
        <v>0.15</v>
      </c>
      <c r="L124" s="13">
        <v>660</v>
      </c>
      <c r="M124" s="14">
        <v>100</v>
      </c>
      <c r="N124" s="17">
        <v>24.13</v>
      </c>
      <c r="O124" s="8">
        <v>1</v>
      </c>
      <c r="P124" s="17">
        <v>24.13</v>
      </c>
      <c r="Q124" s="15"/>
    </row>
    <row r="125" spans="1:17" ht="11.85" customHeight="1" outlineLevel="5">
      <c r="A125" s="43">
        <v>116</v>
      </c>
      <c r="B125" s="44"/>
      <c r="C125" s="45" t="s">
        <v>285</v>
      </c>
      <c r="D125" s="45"/>
      <c r="E125" s="45" t="s">
        <v>286</v>
      </c>
      <c r="F125" s="45"/>
      <c r="G125" s="10" t="s">
        <v>287</v>
      </c>
      <c r="H125" s="11">
        <v>10</v>
      </c>
      <c r="I125" s="9" t="s">
        <v>15</v>
      </c>
      <c r="J125" s="10" t="s">
        <v>288</v>
      </c>
      <c r="K125" s="12">
        <v>0.28000000000000003</v>
      </c>
      <c r="L125" s="13">
        <v>360</v>
      </c>
      <c r="M125" s="14">
        <v>8.06</v>
      </c>
      <c r="N125" s="7">
        <v>13000</v>
      </c>
      <c r="O125" s="8">
        <v>1</v>
      </c>
      <c r="P125" s="7">
        <v>1047.19</v>
      </c>
      <c r="Q125" s="7">
        <v>11952.81</v>
      </c>
    </row>
    <row r="126" spans="1:17" ht="11.85" customHeight="1" outlineLevel="5">
      <c r="A126" s="43">
        <v>117</v>
      </c>
      <c r="B126" s="44"/>
      <c r="C126" s="45" t="s">
        <v>289</v>
      </c>
      <c r="D126" s="45"/>
      <c r="E126" s="45" t="s">
        <v>290</v>
      </c>
      <c r="F126" s="45"/>
      <c r="G126" s="10" t="s">
        <v>291</v>
      </c>
      <c r="H126" s="11">
        <v>1</v>
      </c>
      <c r="I126" s="9" t="s">
        <v>15</v>
      </c>
      <c r="J126" s="10" t="s">
        <v>292</v>
      </c>
      <c r="K126" s="12">
        <v>4.17</v>
      </c>
      <c r="L126" s="13">
        <v>24</v>
      </c>
      <c r="M126" s="14">
        <v>100</v>
      </c>
      <c r="N126" s="7">
        <v>424189.75</v>
      </c>
      <c r="O126" s="8">
        <v>1</v>
      </c>
      <c r="P126" s="7">
        <v>424189.75</v>
      </c>
      <c r="Q126" s="15"/>
    </row>
    <row r="127" spans="1:17" ht="11.85" customHeight="1" outlineLevel="5">
      <c r="A127" s="43">
        <v>118</v>
      </c>
      <c r="B127" s="44"/>
      <c r="C127" s="45" t="s">
        <v>289</v>
      </c>
      <c r="D127" s="45"/>
      <c r="E127" s="45" t="s">
        <v>293</v>
      </c>
      <c r="F127" s="45"/>
      <c r="G127" s="10" t="s">
        <v>291</v>
      </c>
      <c r="H127" s="11">
        <v>1</v>
      </c>
      <c r="I127" s="9" t="s">
        <v>15</v>
      </c>
      <c r="J127" s="10" t="s">
        <v>292</v>
      </c>
      <c r="K127" s="12">
        <v>4.17</v>
      </c>
      <c r="L127" s="13">
        <v>24</v>
      </c>
      <c r="M127" s="14">
        <v>100</v>
      </c>
      <c r="N127" s="7">
        <v>5050</v>
      </c>
      <c r="O127" s="8">
        <v>1</v>
      </c>
      <c r="P127" s="7">
        <v>5050</v>
      </c>
      <c r="Q127" s="15"/>
    </row>
    <row r="128" spans="1:17" ht="22.35" customHeight="1" outlineLevel="5">
      <c r="A128" s="43">
        <v>119</v>
      </c>
      <c r="B128" s="44"/>
      <c r="C128" s="45" t="s">
        <v>294</v>
      </c>
      <c r="D128" s="45"/>
      <c r="E128" s="45" t="s">
        <v>295</v>
      </c>
      <c r="F128" s="45"/>
      <c r="G128" s="10" t="s">
        <v>296</v>
      </c>
      <c r="H128" s="11">
        <v>1</v>
      </c>
      <c r="I128" s="9" t="s">
        <v>274</v>
      </c>
      <c r="J128" s="10" t="s">
        <v>297</v>
      </c>
      <c r="K128" s="12">
        <v>4.17</v>
      </c>
      <c r="L128" s="13">
        <v>24</v>
      </c>
      <c r="M128" s="16" t="s">
        <v>276</v>
      </c>
      <c r="N128" s="7">
        <v>6688.2</v>
      </c>
      <c r="O128" s="8">
        <v>1</v>
      </c>
      <c r="P128" s="15"/>
      <c r="Q128" s="7">
        <v>6688.2</v>
      </c>
    </row>
    <row r="129" spans="1:17" ht="13.35" customHeight="1">
      <c r="A129" s="50" t="s">
        <v>298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">
        <f>N130</f>
        <v>22000</v>
      </c>
      <c r="O129" s="6">
        <f>O130</f>
        <v>1</v>
      </c>
      <c r="P129" s="5">
        <f>P130</f>
        <v>0</v>
      </c>
      <c r="Q129" s="5">
        <f>Q130</f>
        <v>22000</v>
      </c>
    </row>
    <row r="130" spans="1:17" ht="22.35" customHeight="1" outlineLevel="5">
      <c r="A130" s="43">
        <v>120</v>
      </c>
      <c r="B130" s="44"/>
      <c r="C130" s="41" t="s">
        <v>299</v>
      </c>
      <c r="D130" s="42"/>
      <c r="E130" s="41" t="s">
        <v>300</v>
      </c>
      <c r="F130" s="42"/>
      <c r="G130" s="10" t="s">
        <v>301</v>
      </c>
      <c r="H130" s="11">
        <v>5</v>
      </c>
      <c r="I130" s="9" t="s">
        <v>274</v>
      </c>
      <c r="J130" s="10" t="s">
        <v>302</v>
      </c>
      <c r="K130" s="12">
        <v>0.83</v>
      </c>
      <c r="L130" s="13">
        <v>120</v>
      </c>
      <c r="M130" s="16" t="s">
        <v>276</v>
      </c>
      <c r="N130" s="7">
        <v>22000</v>
      </c>
      <c r="O130" s="8">
        <v>1</v>
      </c>
      <c r="P130" s="15"/>
      <c r="Q130" s="7">
        <v>22000</v>
      </c>
    </row>
    <row r="131" spans="1:17" ht="41.25" customHeight="1">
      <c r="A131" s="30" t="s">
        <v>324</v>
      </c>
      <c r="B131" s="37"/>
      <c r="C131" s="38" t="s">
        <v>325</v>
      </c>
      <c r="D131" s="38"/>
      <c r="E131" s="48" t="s">
        <v>326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  <c r="Q131" s="39"/>
    </row>
    <row r="132" spans="1:17" ht="11.85" customHeight="1" outlineLevel="5">
      <c r="A132" s="27" t="s">
        <v>303</v>
      </c>
      <c r="B132" s="28"/>
      <c r="C132" s="31"/>
      <c r="D132" s="31"/>
      <c r="E132" s="31"/>
      <c r="F132" s="31"/>
      <c r="G132" s="32"/>
      <c r="H132" s="33"/>
      <c r="I132" s="31"/>
      <c r="J132" s="32"/>
      <c r="K132" s="34"/>
      <c r="L132" s="35"/>
      <c r="M132" s="36"/>
      <c r="N132" s="7"/>
      <c r="O132" s="8"/>
      <c r="P132" s="15"/>
      <c r="Q132" s="7"/>
    </row>
    <row r="133" spans="1:17" ht="11.85" customHeight="1" outlineLevel="5">
      <c r="A133" s="43">
        <v>121</v>
      </c>
      <c r="B133" s="44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9"/>
      <c r="N133" s="5">
        <f>N134+N135+N136</f>
        <v>667499.94000000006</v>
      </c>
      <c r="O133" s="6">
        <v>3</v>
      </c>
      <c r="P133" s="5">
        <f>P134+P135+P136</f>
        <v>667499.94000000006</v>
      </c>
      <c r="Q133" s="18"/>
    </row>
    <row r="134" spans="1:17" ht="11.85" customHeight="1" outlineLevel="5">
      <c r="A134" s="43">
        <v>122</v>
      </c>
      <c r="B134" s="44"/>
      <c r="C134" s="41" t="s">
        <v>304</v>
      </c>
      <c r="D134" s="42"/>
      <c r="E134" s="41" t="s">
        <v>305</v>
      </c>
      <c r="F134" s="42"/>
      <c r="G134" s="10" t="s">
        <v>306</v>
      </c>
      <c r="H134" s="11">
        <v>5</v>
      </c>
      <c r="I134" s="9" t="s">
        <v>15</v>
      </c>
      <c r="J134" s="10" t="s">
        <v>307</v>
      </c>
      <c r="K134" s="12">
        <v>0.83</v>
      </c>
      <c r="L134" s="13">
        <v>120</v>
      </c>
      <c r="M134" s="14">
        <v>100</v>
      </c>
      <c r="N134" s="7">
        <v>492617.9</v>
      </c>
      <c r="O134" s="8">
        <v>1</v>
      </c>
      <c r="P134" s="7">
        <v>492617.9</v>
      </c>
      <c r="Q134" s="15"/>
    </row>
    <row r="135" spans="1:17" ht="13.35" customHeight="1">
      <c r="A135" s="43">
        <v>123</v>
      </c>
      <c r="B135" s="44"/>
      <c r="C135" s="41" t="s">
        <v>308</v>
      </c>
      <c r="D135" s="42"/>
      <c r="E135" s="41" t="s">
        <v>309</v>
      </c>
      <c r="F135" s="42"/>
      <c r="G135" s="10" t="s">
        <v>310</v>
      </c>
      <c r="H135" s="11">
        <v>3</v>
      </c>
      <c r="I135" s="9" t="s">
        <v>15</v>
      </c>
      <c r="J135" s="10" t="s">
        <v>311</v>
      </c>
      <c r="K135" s="12">
        <v>1.67</v>
      </c>
      <c r="L135" s="13">
        <v>60</v>
      </c>
      <c r="M135" s="14">
        <v>100</v>
      </c>
      <c r="N135" s="7">
        <v>47291.040000000001</v>
      </c>
      <c r="O135" s="8">
        <v>1</v>
      </c>
      <c r="P135" s="7">
        <v>47291.040000000001</v>
      </c>
      <c r="Q135" s="15"/>
    </row>
    <row r="136" spans="1:17" ht="12.75">
      <c r="A136" s="24" t="s">
        <v>316</v>
      </c>
      <c r="B136" s="25"/>
      <c r="C136" s="41" t="s">
        <v>312</v>
      </c>
      <c r="D136" s="42"/>
      <c r="E136" s="41" t="s">
        <v>313</v>
      </c>
      <c r="F136" s="42"/>
      <c r="G136" s="10" t="s">
        <v>314</v>
      </c>
      <c r="H136" s="11">
        <v>3</v>
      </c>
      <c r="I136" s="9" t="s">
        <v>15</v>
      </c>
      <c r="J136" s="10" t="s">
        <v>315</v>
      </c>
      <c r="K136" s="12">
        <v>1.67</v>
      </c>
      <c r="L136" s="13">
        <v>60</v>
      </c>
      <c r="M136" s="14">
        <v>100</v>
      </c>
      <c r="N136" s="7">
        <v>127591</v>
      </c>
      <c r="O136" s="8">
        <v>1</v>
      </c>
      <c r="P136" s="7">
        <v>127591</v>
      </c>
      <c r="Q136" s="15"/>
    </row>
    <row r="137" spans="1:17" ht="12.75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6"/>
      <c r="N137" s="19">
        <f>N133+N129+N123+N120+N7</f>
        <v>8888246.5500000007</v>
      </c>
      <c r="O137" s="20">
        <f>O133+O129+O123+O120+O7</f>
        <v>123</v>
      </c>
      <c r="P137" s="19">
        <f>P133+P129+P123+P120+P7</f>
        <v>7201024.2300000004</v>
      </c>
      <c r="Q137" s="19">
        <f>Q133+Q129+Q123+Q120+Q7</f>
        <v>1687222.3199999998</v>
      </c>
    </row>
    <row r="139" spans="1:17" ht="41.25" customHeight="1">
      <c r="C139" s="40" t="s">
        <v>328</v>
      </c>
      <c r="E139" s="46" t="s">
        <v>329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2" spans="1:17" ht="15">
      <c r="C142" s="22"/>
      <c r="D142" s="22"/>
      <c r="E142" s="22"/>
      <c r="F142" s="22"/>
      <c r="G142" s="22"/>
    </row>
    <row r="145" spans="1:12" ht="15">
      <c r="A145" s="22" t="s">
        <v>320</v>
      </c>
      <c r="B145" s="22"/>
      <c r="L145" s="22" t="s">
        <v>321</v>
      </c>
    </row>
  </sheetData>
  <mergeCells count="379">
    <mergeCell ref="A10:B10"/>
    <mergeCell ref="C10:D10"/>
    <mergeCell ref="E10:F10"/>
    <mergeCell ref="A11:B11"/>
    <mergeCell ref="C11:D11"/>
    <mergeCell ref="E11:F11"/>
    <mergeCell ref="A2:Q2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M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38:B38"/>
    <mergeCell ref="C38:D38"/>
    <mergeCell ref="E38:F38"/>
    <mergeCell ref="A39:B39"/>
    <mergeCell ref="C39:D39"/>
    <mergeCell ref="E39:F39"/>
    <mergeCell ref="A36:B36"/>
    <mergeCell ref="C36:D36"/>
    <mergeCell ref="E36:F36"/>
    <mergeCell ref="A37:B37"/>
    <mergeCell ref="C37:D37"/>
    <mergeCell ref="E37:F37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8:B58"/>
    <mergeCell ref="C58:D58"/>
    <mergeCell ref="E58:F58"/>
    <mergeCell ref="A59:B59"/>
    <mergeCell ref="C59:D59"/>
    <mergeCell ref="E59:F59"/>
    <mergeCell ref="A56:B56"/>
    <mergeCell ref="C56:D56"/>
    <mergeCell ref="E56:F56"/>
    <mergeCell ref="A57:B57"/>
    <mergeCell ref="C57:D57"/>
    <mergeCell ref="E57:F57"/>
    <mergeCell ref="A62:B62"/>
    <mergeCell ref="C62:D62"/>
    <mergeCell ref="E62:F62"/>
    <mergeCell ref="A63:B63"/>
    <mergeCell ref="C63:D63"/>
    <mergeCell ref="E63:F63"/>
    <mergeCell ref="A60:B60"/>
    <mergeCell ref="C60:D60"/>
    <mergeCell ref="E60:F60"/>
    <mergeCell ref="A61:B61"/>
    <mergeCell ref="C61:D61"/>
    <mergeCell ref="E61:F61"/>
    <mergeCell ref="A66:B66"/>
    <mergeCell ref="C66:D66"/>
    <mergeCell ref="E66:F66"/>
    <mergeCell ref="A67:B67"/>
    <mergeCell ref="C67:D67"/>
    <mergeCell ref="E67:F67"/>
    <mergeCell ref="A64:B64"/>
    <mergeCell ref="C64:D64"/>
    <mergeCell ref="E64:F64"/>
    <mergeCell ref="A65:B65"/>
    <mergeCell ref="C65:D65"/>
    <mergeCell ref="E65:F65"/>
    <mergeCell ref="A70:B70"/>
    <mergeCell ref="C70:D70"/>
    <mergeCell ref="E70:F70"/>
    <mergeCell ref="A71:B71"/>
    <mergeCell ref="C71:D71"/>
    <mergeCell ref="E71:F71"/>
    <mergeCell ref="A68:B68"/>
    <mergeCell ref="C68:D68"/>
    <mergeCell ref="E68:F68"/>
    <mergeCell ref="A69:B69"/>
    <mergeCell ref="C69:D69"/>
    <mergeCell ref="E69:F69"/>
    <mergeCell ref="A74:B74"/>
    <mergeCell ref="C74:D74"/>
    <mergeCell ref="E74:F74"/>
    <mergeCell ref="A75:B75"/>
    <mergeCell ref="C75:D75"/>
    <mergeCell ref="E75:F75"/>
    <mergeCell ref="A72:B72"/>
    <mergeCell ref="C72:D72"/>
    <mergeCell ref="E72:F72"/>
    <mergeCell ref="A73:B73"/>
    <mergeCell ref="C73:D73"/>
    <mergeCell ref="E73:F73"/>
    <mergeCell ref="A78:B78"/>
    <mergeCell ref="C78:D78"/>
    <mergeCell ref="E78:F78"/>
    <mergeCell ref="A79:B79"/>
    <mergeCell ref="C79:D79"/>
    <mergeCell ref="E79:F79"/>
    <mergeCell ref="A76:B76"/>
    <mergeCell ref="C76:D76"/>
    <mergeCell ref="E76:F76"/>
    <mergeCell ref="A77:B77"/>
    <mergeCell ref="C77:D77"/>
    <mergeCell ref="E77:F77"/>
    <mergeCell ref="A82:B82"/>
    <mergeCell ref="C82:D82"/>
    <mergeCell ref="E82:F82"/>
    <mergeCell ref="A83:B83"/>
    <mergeCell ref="C83:D83"/>
    <mergeCell ref="E83:F83"/>
    <mergeCell ref="A80:B80"/>
    <mergeCell ref="C80:D80"/>
    <mergeCell ref="E80:F80"/>
    <mergeCell ref="A81:B81"/>
    <mergeCell ref="C81:D81"/>
    <mergeCell ref="E81:F81"/>
    <mergeCell ref="A86:B86"/>
    <mergeCell ref="C86:D86"/>
    <mergeCell ref="E86:F86"/>
    <mergeCell ref="A87:B87"/>
    <mergeCell ref="C87:D87"/>
    <mergeCell ref="E87:F87"/>
    <mergeCell ref="A84:B84"/>
    <mergeCell ref="C84:D84"/>
    <mergeCell ref="E84:F84"/>
    <mergeCell ref="A85:B85"/>
    <mergeCell ref="C85:D85"/>
    <mergeCell ref="E85:F85"/>
    <mergeCell ref="A90:B90"/>
    <mergeCell ref="C90:D90"/>
    <mergeCell ref="E90:F90"/>
    <mergeCell ref="A91:B91"/>
    <mergeCell ref="C91:D91"/>
    <mergeCell ref="E91:F91"/>
    <mergeCell ref="A88:B88"/>
    <mergeCell ref="C88:D88"/>
    <mergeCell ref="E88:F88"/>
    <mergeCell ref="A89:B89"/>
    <mergeCell ref="C89:D89"/>
    <mergeCell ref="E89:F89"/>
    <mergeCell ref="A94:B94"/>
    <mergeCell ref="C94:D94"/>
    <mergeCell ref="E94:F94"/>
    <mergeCell ref="A95:B95"/>
    <mergeCell ref="C95:D95"/>
    <mergeCell ref="E95:F95"/>
    <mergeCell ref="A92:B92"/>
    <mergeCell ref="C92:D92"/>
    <mergeCell ref="E92:F92"/>
    <mergeCell ref="A93:B93"/>
    <mergeCell ref="C93:D93"/>
    <mergeCell ref="E93:F93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102:B102"/>
    <mergeCell ref="C102:D102"/>
    <mergeCell ref="E102:F102"/>
    <mergeCell ref="A103:B103"/>
    <mergeCell ref="C103:D103"/>
    <mergeCell ref="E103:F103"/>
    <mergeCell ref="A100:B100"/>
    <mergeCell ref="C100:D100"/>
    <mergeCell ref="E100:F100"/>
    <mergeCell ref="A101:B101"/>
    <mergeCell ref="C101:D101"/>
    <mergeCell ref="E101:F101"/>
    <mergeCell ref="E109:F109"/>
    <mergeCell ref="C112:D112"/>
    <mergeCell ref="E112:F112"/>
    <mergeCell ref="A104:B104"/>
    <mergeCell ref="C104:D104"/>
    <mergeCell ref="E104:F104"/>
    <mergeCell ref="A105:B105"/>
    <mergeCell ref="C105:D105"/>
    <mergeCell ref="E105:F105"/>
    <mergeCell ref="A113:B113"/>
    <mergeCell ref="C113:D113"/>
    <mergeCell ref="E113:F113"/>
    <mergeCell ref="A106:B106"/>
    <mergeCell ref="C106:D106"/>
    <mergeCell ref="E106:F106"/>
    <mergeCell ref="A107:B107"/>
    <mergeCell ref="C107:D107"/>
    <mergeCell ref="A117:B117"/>
    <mergeCell ref="C117:D117"/>
    <mergeCell ref="E117:F117"/>
    <mergeCell ref="A110:B110"/>
    <mergeCell ref="C110:D110"/>
    <mergeCell ref="E110:F110"/>
    <mergeCell ref="A111:B111"/>
    <mergeCell ref="C111:D111"/>
    <mergeCell ref="E111:F111"/>
    <mergeCell ref="A112:B112"/>
    <mergeCell ref="E107:F107"/>
    <mergeCell ref="A108:B108"/>
    <mergeCell ref="C108:D108"/>
    <mergeCell ref="E108:F108"/>
    <mergeCell ref="A109:B109"/>
    <mergeCell ref="C109:D109"/>
    <mergeCell ref="A114:B114"/>
    <mergeCell ref="C114:D114"/>
    <mergeCell ref="E114:F114"/>
    <mergeCell ref="A115:B115"/>
    <mergeCell ref="C115:D115"/>
    <mergeCell ref="E115:F115"/>
    <mergeCell ref="A116:B116"/>
    <mergeCell ref="C116:D116"/>
    <mergeCell ref="E116:F116"/>
    <mergeCell ref="E126:F126"/>
    <mergeCell ref="E135:F135"/>
    <mergeCell ref="A135:B135"/>
    <mergeCell ref="A125:B125"/>
    <mergeCell ref="C125:D125"/>
    <mergeCell ref="E125:F125"/>
    <mergeCell ref="A118:B118"/>
    <mergeCell ref="C118:D118"/>
    <mergeCell ref="E118:F118"/>
    <mergeCell ref="A119:B119"/>
    <mergeCell ref="C119:D119"/>
    <mergeCell ref="E119:F119"/>
    <mergeCell ref="A120:M120"/>
    <mergeCell ref="A123:M123"/>
    <mergeCell ref="A121:B121"/>
    <mergeCell ref="C121:D121"/>
    <mergeCell ref="E121:F121"/>
    <mergeCell ref="A122:B122"/>
    <mergeCell ref="C122:D122"/>
    <mergeCell ref="E122:F122"/>
    <mergeCell ref="C136:D136"/>
    <mergeCell ref="E136:F136"/>
    <mergeCell ref="A124:B124"/>
    <mergeCell ref="C124:D124"/>
    <mergeCell ref="E124:F124"/>
    <mergeCell ref="A130:B130"/>
    <mergeCell ref="C130:D130"/>
    <mergeCell ref="E130:F130"/>
    <mergeCell ref="E139:Q139"/>
    <mergeCell ref="A133:B133"/>
    <mergeCell ref="C134:D134"/>
    <mergeCell ref="E134:F134"/>
    <mergeCell ref="E131:P131"/>
    <mergeCell ref="A127:B127"/>
    <mergeCell ref="C127:D127"/>
    <mergeCell ref="E127:F127"/>
    <mergeCell ref="A134:B134"/>
    <mergeCell ref="C135:D135"/>
    <mergeCell ref="A128:B128"/>
    <mergeCell ref="C128:D128"/>
    <mergeCell ref="E128:F128"/>
    <mergeCell ref="A129:M129"/>
    <mergeCell ref="A126:B126"/>
    <mergeCell ref="C126:D12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orientation="landscape" r:id="rId1"/>
  <headerFooter>
    <oddHeader xml:space="preserve">&amp;C
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Кампутер</dc:creator>
  <cp:lastModifiedBy>Кампутер</cp:lastModifiedBy>
  <cp:revision>1</cp:revision>
  <cp:lastPrinted>2014-04-26T03:08:53Z</cp:lastPrinted>
  <dcterms:created xsi:type="dcterms:W3CDTF">2014-02-06T08:02:13Z</dcterms:created>
  <dcterms:modified xsi:type="dcterms:W3CDTF">2014-09-17T01:19:45Z</dcterms:modified>
</cp:coreProperties>
</file>