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0920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'Лист1'!$A$1:$F$198</definedName>
  </definedNames>
  <calcPr fullCalcOnLoad="1"/>
</workbook>
</file>

<file path=xl/sharedStrings.xml><?xml version="1.0" encoding="utf-8"?>
<sst xmlns="http://schemas.openxmlformats.org/spreadsheetml/2006/main" count="591" uniqueCount="162">
  <si>
    <t>Другие вопросы в области национальной безопасности и правоохранительной деятельности</t>
  </si>
  <si>
    <t>НАЦИОНАЛЬНАЯ ЭКОНОМИКА</t>
  </si>
  <si>
    <t>0500</t>
  </si>
  <si>
    <t>100</t>
  </si>
  <si>
    <t>540</t>
  </si>
  <si>
    <t>Предоставление субсидий бюджетным, автономным учреждениям и иным некоммерческим организациям</t>
  </si>
  <si>
    <t>Вид расходов</t>
  </si>
  <si>
    <t>0409</t>
  </si>
  <si>
    <t>Раздел, подраздел</t>
  </si>
  <si>
    <t>Благоустройство</t>
  </si>
  <si>
    <t>0503</t>
  </si>
  <si>
    <t>0400</t>
  </si>
  <si>
    <t>120</t>
  </si>
  <si>
    <t>Культура</t>
  </si>
  <si>
    <t>0801</t>
  </si>
  <si>
    <t>500</t>
  </si>
  <si>
    <t>Дорожное хозяйство (дорожные фонды)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</si>
  <si>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</si>
  <si>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</si>
  <si>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</si>
  <si>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</si>
  <si>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</si>
  <si>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</si>
  <si>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</si>
  <si>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1400</t>
  </si>
  <si>
    <t>ЖИЛИЩНО-КОММУНАЛЬНОЕ ХОЗЯЙСТВО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</si>
  <si>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</si>
  <si>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</si>
  <si>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</si>
  <si>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</si>
  <si>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</si>
  <si>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200</t>
  </si>
  <si>
    <t>240</t>
  </si>
  <si>
    <t>244</t>
  </si>
  <si>
    <t xml:space="preserve"> </t>
  </si>
  <si>
    <t>0310</t>
  </si>
  <si>
    <t>Содержание , ремонт и оформление внутрипоселковых дорог в границах поселения"</t>
  </si>
  <si>
    <t>1403</t>
  </si>
  <si>
    <t>Национальная безопасность и правоохранительная деятельность</t>
  </si>
  <si>
    <t>Обеспечение пожарной безопасности</t>
  </si>
  <si>
    <t>0510000050</t>
  </si>
  <si>
    <t>0520000000</t>
  </si>
  <si>
    <t>0520005160</t>
  </si>
  <si>
    <t>0530000000</t>
  </si>
  <si>
    <t>0530005070</t>
  </si>
  <si>
    <t>0540005040</t>
  </si>
  <si>
    <t>0540005050</t>
  </si>
  <si>
    <t>0550000000</t>
  </si>
  <si>
    <t>0550005150</t>
  </si>
  <si>
    <t>0550005140</t>
  </si>
  <si>
    <t>0560000000</t>
  </si>
  <si>
    <t>0560005160</t>
  </si>
  <si>
    <t>Приобретение  светильников и расходных материалов</t>
  </si>
  <si>
    <t>0560005170</t>
  </si>
  <si>
    <t>0820008020</t>
  </si>
  <si>
    <t>9020000320</t>
  </si>
  <si>
    <t>Доплаты к пенсиям, дополнительное пенсионное обеспечение по управлению Моторского сельсовета в рамках непрограммных расходов органов местного самоуправления</t>
  </si>
  <si>
    <t>9020000240</t>
  </si>
  <si>
    <t>310</t>
  </si>
  <si>
    <t>1001</t>
  </si>
  <si>
    <t>0800</t>
  </si>
  <si>
    <t>0550005160</t>
  </si>
  <si>
    <t>0510000060</t>
  </si>
  <si>
    <t>0510075080</t>
  </si>
  <si>
    <t>05100S5080</t>
  </si>
  <si>
    <t>Субсидии бюджетам поселений Каратузского района на частичное финансирование (возмещение) расходов на обеспечение первичных мер пожарной безопасности</t>
  </si>
  <si>
    <t>0530074120</t>
  </si>
  <si>
    <t>Софинансирование субсидии бюджетам поселений Каратузского района на частичное финансирование (возмещение) расходов на обеспечение первичных мер пожарной безопасности</t>
  </si>
  <si>
    <t>05300S4120</t>
  </si>
  <si>
    <t>Функционирование высшего должностного лица субъекта Российской  Федерации и муниципального образования</t>
  </si>
  <si>
    <t>9000000000</t>
  </si>
  <si>
    <t>0100</t>
  </si>
  <si>
    <t>Непрограммные расходы органов местного самоуправления</t>
  </si>
  <si>
    <t>0102</t>
  </si>
  <si>
    <t>Глава муниципального образования в рамках непрограммных расходов органов местного самоуправления</t>
  </si>
  <si>
    <t>0103</t>
  </si>
  <si>
    <t>9010000210</t>
  </si>
  <si>
    <t>Председатель представительного органа муниципального образования в рамках непрограммных расходов органов местного самоуправления</t>
  </si>
  <si>
    <t>Функционирование Депутатов  представительного органа муниципального образования</t>
  </si>
  <si>
    <t>9010000220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</si>
  <si>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</si>
  <si>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</si>
  <si>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9020000000</t>
  </si>
  <si>
    <t>9020000210</t>
  </si>
  <si>
    <t>Иные межбюджетные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</si>
  <si>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</si>
  <si>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</si>
  <si>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</si>
  <si>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</si>
  <si>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0113</t>
  </si>
  <si>
    <t>Другие общегосударственные вопросы</t>
  </si>
  <si>
    <t>9020075140</t>
  </si>
  <si>
    <t>9020000300</t>
  </si>
  <si>
    <t>0200</t>
  </si>
  <si>
    <t>Осуществление первичного воинского учета на территриях, где отсутствуют военные комиссариаты в рамках непрограммных расходов органов местного самоуправления</t>
  </si>
  <si>
    <t>0203</t>
  </si>
  <si>
    <t>Мобилизационная и вневойсковая подготовка</t>
  </si>
  <si>
    <t>Резервный фонд администрации Моторского сельсовета в рамках  непрограммных мероприятий расходов  органов местного самоуправления</t>
  </si>
  <si>
    <t>0111</t>
  </si>
  <si>
    <t>9020000250</t>
  </si>
  <si>
    <t>Резервные средства</t>
  </si>
  <si>
    <t>870</t>
  </si>
  <si>
    <t>0500000000</t>
  </si>
  <si>
    <t>0510000000</t>
  </si>
  <si>
    <t xml:space="preserve">Подпрограмма 1 "Содержание автомобильных  дорог в границах поселения" </t>
  </si>
  <si>
    <t xml:space="preserve">муниципальная программа  «Обеспечение населения необходимыми социальными услугами и формирования комфортных условий жизни населения МО «Моторский сельсовет» на 2014 - 2019 годы
</t>
  </si>
  <si>
    <t>Обеспечение наглядной агитацией учреждений социальной сферы</t>
  </si>
  <si>
    <t>0314</t>
  </si>
  <si>
    <t>0300</t>
  </si>
  <si>
    <t>Подпрограмма  2 "Предупреждение и ликвидация последствий чрезвычайных  ситуаций в границах поселения,профилактика терроризма"</t>
  </si>
  <si>
    <t>Материальное стимулирование работы добровольных пожарных за участие в профилактике и тушении пожаров</t>
  </si>
  <si>
    <t>Расходы на выпрлаты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</si>
  <si>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4 " Организация ритуальных услуг и сдержание мест захоронения"</t>
  </si>
  <si>
    <t>0540000000</t>
  </si>
  <si>
    <t>Заключение договора  со специализированной организацией осуществляющей поднятие и транспортировку тел умерших</t>
  </si>
  <si>
    <t>Ремонт и содержание кладбища</t>
  </si>
  <si>
    <t>Подпрограмма 5 "Организация благоустройства территории поселения"</t>
  </si>
  <si>
    <t>Содержание объектов благоустройства</t>
  </si>
  <si>
    <t>Обеспечение реализации программы</t>
  </si>
  <si>
    <t>Расходы на выплаты наемному персоналу</t>
  </si>
  <si>
    <t>Подпрограмма  6 "Организация уличного освещения"</t>
  </si>
  <si>
    <t>Оплата услуг энергосберегающей организации</t>
  </si>
  <si>
    <t>Подпрограмма  3 "Обеспечение первичных мер пожарной безопасности в МО "Моторский сельсовет"</t>
  </si>
  <si>
    <t xml:space="preserve">Культура, кинематография </t>
  </si>
  <si>
    <t xml:space="preserve">Межбюджетные трансферты </t>
  </si>
  <si>
    <t xml:space="preserve">Иные межбюджетные трансферты </t>
  </si>
  <si>
    <t>Общегосударственные вопросы</t>
  </si>
  <si>
    <t xml:space="preserve"> Председатель Представительного органа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</si>
  <si>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</si>
  <si>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9020000200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</si>
  <si>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</si>
  <si>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  в рамках непрограммных расходов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</si>
  <si>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</si>
  <si>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обитания в рамках непрограммных расходов органов местного самоуправления</t>
  </si>
  <si>
    <t>Осуществление государственныцх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</si>
  <si>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9020051180</t>
  </si>
  <si>
    <t>Национальная оборона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</si>
  <si>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</si>
  <si>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</si>
  <si>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</si>
  <si>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1000</t>
  </si>
  <si>
    <t>Социальная политика</t>
  </si>
  <si>
    <t>Пенсионное обеспечение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</si>
  <si>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</si>
  <si>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</si>
  <si>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</si>
  <si>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ВСЕГО</t>
  </si>
  <si>
    <t>Расходы за счет субсидии бюджетам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труда)в рамкахподпрограммы 5 "Организация благоустройства территории поселения" муниципальной программы  «Обеспечение населения необходимыми социальными услугами и формирования комфортных условий жизни населения МО «Моторский сельсовет» на 2014 - 2019 годы</t>
  </si>
  <si>
    <t>0550010210</t>
  </si>
  <si>
    <t>Оформление  внутрипоселковых дорог в муниципальную собственность</t>
  </si>
  <si>
    <t>0510000030</t>
  </si>
  <si>
    <t>Софинансирование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</si>
  <si>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Субсидия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</si>
  <si>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 xml:space="preserve">Обеспечение работы системы уличного освещения в МО "Моторский сельсовет" в рамках подпрограммы "Организация уличного освещения" муниципальной программы «Обеспечение населения необходимыми социальными услугами и формирования комфортных условий жизни населения МО «Моторский сельсовет» </t>
  </si>
  <si>
    <t>0560005180</t>
  </si>
  <si>
    <t>рублей</t>
  </si>
  <si>
    <t xml:space="preserve">«О бюджете Моторского сельсовета на 2018 год </t>
  </si>
  <si>
    <t>и плановый период 2019-2020 годов»</t>
  </si>
  <si>
    <t>Сумма на          2018год</t>
  </si>
  <si>
    <t>Приложение 8</t>
  </si>
  <si>
    <t xml:space="preserve">к решению Моторского сельского </t>
  </si>
  <si>
    <t>Совета депутатов от 25.12.2017 №16-85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</si>
</sst>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545454"/>
      <name val="Times New Roman"/>
      <family val="1"/>
    </font>
    <font>
      <sz val="10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Alignment="1" quotePrefix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wrapText="1"/>
    </xf>
    <xf numFmtId="172" fontId="8" fillId="0" borderId="0" xfId="0" applyNumberFormat="1" applyFont="1" applyBorder="1" applyAlignment="1">
      <alignment wrapText="1"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quotePrefix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8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49" fontId="8" fillId="33" borderId="0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3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4" fontId="2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50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9" fillId="0" borderId="0" xfId="0" applyFont="1" applyFill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vertical="top" wrapText="1"/>
    </xf>
    <xf numFmtId="0" fontId="12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12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1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04"/>
  <sheetViews>
    <sheetView tabSelected="1" view="pageBreakPreview" zoomScaleSheetLayoutView="100" zoomScalePageLayoutView="0" workbookViewId="0" topLeftCell="A1">
      <selection activeCell="B10" sqref="B10:F10"/>
    </sheetView>
  </sheetViews>
  <sheetFormatPr defaultColWidth="9.00390625" defaultRowHeight="12.75"/>
  <cols>
    <col min="1" max="1" width="7.375" style="4" customWidth="1"/>
    <col min="2" max="2" width="73.75390625" style="1" customWidth="1"/>
    <col min="3" max="3" width="13.25390625" style="2" customWidth="1"/>
    <col min="4" max="4" width="8.75390625" style="2" customWidth="1"/>
    <col min="5" max="5" width="9.125" style="2" customWidth="1"/>
    <col min="6" max="6" width="17.375" style="5" customWidth="1"/>
    <col min="7" max="7" width="10.75390625" style="4" customWidth="1"/>
    <col min="8" max="16384" width="9.125" style="4" customWidth="1"/>
  </cols>
  <sheetData>
    <row r="1" ht="12.75">
      <c r="C1" s="31" t="s">
        <v>159</v>
      </c>
    </row>
    <row r="2" spans="3:6" ht="12.75">
      <c r="C2" s="36" t="s">
        <v>160</v>
      </c>
      <c r="D2" s="37"/>
      <c r="E2" s="37"/>
      <c r="F2" s="38"/>
    </row>
    <row r="3" spans="2:6" ht="12.75">
      <c r="B3"/>
      <c r="C3" s="36" t="s">
        <v>161</v>
      </c>
      <c r="D3" s="36"/>
      <c r="E3" s="36"/>
      <c r="F3" s="36"/>
    </row>
    <row r="4" spans="2:6" ht="12.75">
      <c r="B4"/>
      <c r="C4" s="36" t="s">
        <v>156</v>
      </c>
      <c r="D4" s="36"/>
      <c r="E4" s="36"/>
      <c r="F4" s="36"/>
    </row>
    <row r="5" spans="2:6" ht="12.75">
      <c r="B5"/>
      <c r="C5" s="36" t="s">
        <v>157</v>
      </c>
      <c r="D5" s="36"/>
      <c r="E5" s="36"/>
      <c r="F5" s="36"/>
    </row>
    <row r="6" spans="2:6" ht="12.75">
      <c r="B6"/>
      <c r="C6" s="11"/>
      <c r="D6" s="11"/>
      <c r="E6" s="11"/>
      <c r="F6" s="11"/>
    </row>
    <row r="7" spans="2:6" ht="0.75" customHeight="1">
      <c r="B7"/>
      <c r="C7"/>
      <c r="D7"/>
      <c r="E7" s="16"/>
      <c r="F7"/>
    </row>
    <row r="8" spans="2:6" ht="12.75" hidden="1">
      <c r="B8"/>
      <c r="C8"/>
      <c r="D8"/>
      <c r="E8" s="16"/>
      <c r="F8"/>
    </row>
    <row r="9" spans="3:6" ht="12.75" hidden="1">
      <c r="C9" s="2" t="s">
        <v>34</v>
      </c>
      <c r="D9" s="7"/>
      <c r="E9" s="17"/>
      <c r="F9" s="7"/>
    </row>
    <row r="10" spans="2:6" s="3" customFormat="1" ht="51" customHeight="1">
      <c r="B10" s="41"/>
      <c r="C10" s="41"/>
      <c r="D10" s="41"/>
      <c r="E10" s="41"/>
      <c r="F10" s="41"/>
    </row>
    <row r="11" ht="12.75">
      <c r="F11" s="6" t="s">
        <v>155</v>
      </c>
    </row>
    <row r="12" spans="2:6" ht="39.75" customHeight="1">
      <c r="B12" s="8" t="s">
        <v>17</v>
      </c>
      <c r="C12" s="8" t="s">
        <v>18</v>
      </c>
      <c r="D12" s="8" t="s">
        <v>6</v>
      </c>
      <c r="E12" s="8" t="s">
        <v>8</v>
      </c>
      <c r="F12" s="9" t="s">
        <v>158</v>
      </c>
    </row>
    <row r="13" spans="2:6" ht="12.75">
      <c r="B13" s="8" t="s">
        <v>19</v>
      </c>
      <c r="C13" s="8" t="s">
        <v>21</v>
      </c>
      <c r="D13" s="8" t="s">
        <v>22</v>
      </c>
      <c r="E13" s="8" t="s">
        <v>20</v>
      </c>
      <c r="F13" s="8" t="s">
        <v>23</v>
      </c>
    </row>
    <row r="14" spans="2:6" s="15" customFormat="1" ht="42.75" customHeight="1">
      <c r="B14" s="42" t="s">
        <v>105</v>
      </c>
      <c r="C14" s="43" t="s">
        <v>102</v>
      </c>
      <c r="D14" s="43"/>
      <c r="E14" s="43"/>
      <c r="F14" s="44">
        <f>F15+F37+F43+F64+F75+F102</f>
        <v>2179422.98</v>
      </c>
    </row>
    <row r="15" spans="2:6" s="15" customFormat="1" ht="12.75">
      <c r="B15" s="42" t="s">
        <v>104</v>
      </c>
      <c r="C15" s="43" t="s">
        <v>103</v>
      </c>
      <c r="D15" s="43"/>
      <c r="E15" s="43"/>
      <c r="F15" s="44">
        <f>F24+F26+F32+F16</f>
        <v>195100</v>
      </c>
    </row>
    <row r="16" spans="2:6" s="22" customFormat="1" ht="12.75" hidden="1">
      <c r="B16" s="45" t="s">
        <v>149</v>
      </c>
      <c r="C16" s="46" t="s">
        <v>150</v>
      </c>
      <c r="D16" s="47"/>
      <c r="E16" s="47"/>
      <c r="F16" s="44">
        <f>F20</f>
        <v>0</v>
      </c>
    </row>
    <row r="17" spans="2:6" s="22" customFormat="1" ht="12.75" hidden="1">
      <c r="B17" s="35" t="s">
        <v>28</v>
      </c>
      <c r="C17" s="33" t="s">
        <v>62</v>
      </c>
      <c r="D17" s="33" t="s">
        <v>31</v>
      </c>
      <c r="E17" s="48"/>
      <c r="F17" s="32">
        <f>F18</f>
        <v>0</v>
      </c>
    </row>
    <row r="18" spans="2:6" s="22" customFormat="1" ht="25.5" hidden="1">
      <c r="B18" s="35" t="s">
        <v>29</v>
      </c>
      <c r="C18" s="33" t="s">
        <v>62</v>
      </c>
      <c r="D18" s="33" t="s">
        <v>32</v>
      </c>
      <c r="E18" s="48"/>
      <c r="F18" s="32">
        <f>F19</f>
        <v>0</v>
      </c>
    </row>
    <row r="19" spans="2:6" s="22" customFormat="1" ht="12.75" hidden="1">
      <c r="B19" s="49" t="s">
        <v>1</v>
      </c>
      <c r="C19" s="33" t="s">
        <v>62</v>
      </c>
      <c r="D19" s="33" t="s">
        <v>32</v>
      </c>
      <c r="E19" s="50" t="s">
        <v>11</v>
      </c>
      <c r="F19" s="32">
        <f>F20</f>
        <v>0</v>
      </c>
    </row>
    <row r="20" spans="2:6" s="22" customFormat="1" ht="12.75" hidden="1">
      <c r="B20" s="49" t="s">
        <v>16</v>
      </c>
      <c r="C20" s="33" t="s">
        <v>62</v>
      </c>
      <c r="D20" s="33" t="s">
        <v>32</v>
      </c>
      <c r="E20" s="50" t="s">
        <v>7</v>
      </c>
      <c r="F20" s="32">
        <v>0</v>
      </c>
    </row>
    <row r="21" spans="2:6" s="22" customFormat="1" ht="12.75">
      <c r="B21" s="45" t="s">
        <v>36</v>
      </c>
      <c r="C21" s="46" t="s">
        <v>62</v>
      </c>
      <c r="D21" s="47"/>
      <c r="E21" s="47"/>
      <c r="F21" s="44">
        <f>F25</f>
        <v>195100</v>
      </c>
    </row>
    <row r="22" spans="2:6" s="21" customFormat="1" ht="12.75">
      <c r="B22" s="35" t="s">
        <v>28</v>
      </c>
      <c r="C22" s="33" t="s">
        <v>62</v>
      </c>
      <c r="D22" s="33" t="s">
        <v>31</v>
      </c>
      <c r="E22" s="48"/>
      <c r="F22" s="32">
        <f>F23</f>
        <v>195100</v>
      </c>
    </row>
    <row r="23" spans="2:6" s="21" customFormat="1" ht="25.5">
      <c r="B23" s="35" t="s">
        <v>29</v>
      </c>
      <c r="C23" s="33" t="s">
        <v>62</v>
      </c>
      <c r="D23" s="33" t="s">
        <v>32</v>
      </c>
      <c r="E23" s="48"/>
      <c r="F23" s="32">
        <f>F24</f>
        <v>195100</v>
      </c>
    </row>
    <row r="24" spans="2:6" s="21" customFormat="1" ht="12.75">
      <c r="B24" s="49" t="s">
        <v>1</v>
      </c>
      <c r="C24" s="33" t="s">
        <v>62</v>
      </c>
      <c r="D24" s="33" t="s">
        <v>32</v>
      </c>
      <c r="E24" s="50" t="s">
        <v>11</v>
      </c>
      <c r="F24" s="32">
        <f>F25</f>
        <v>195100</v>
      </c>
    </row>
    <row r="25" spans="2:6" ht="12.75">
      <c r="B25" s="49" t="s">
        <v>16</v>
      </c>
      <c r="C25" s="33" t="s">
        <v>62</v>
      </c>
      <c r="D25" s="33" t="s">
        <v>32</v>
      </c>
      <c r="E25" s="50" t="s">
        <v>7</v>
      </c>
      <c r="F25" s="32">
        <v>195100</v>
      </c>
    </row>
    <row r="26" spans="2:6" s="22" customFormat="1" ht="38.25" hidden="1">
      <c r="B26" s="45" t="s">
        <v>152</v>
      </c>
      <c r="C26" s="46" t="s">
        <v>63</v>
      </c>
      <c r="D26" s="46"/>
      <c r="E26" s="46"/>
      <c r="F26" s="51">
        <f>F27</f>
        <v>0</v>
      </c>
    </row>
    <row r="27" spans="2:6" ht="15.75" customHeight="1" hidden="1">
      <c r="B27" s="35" t="s">
        <v>28</v>
      </c>
      <c r="C27" s="33" t="s">
        <v>63</v>
      </c>
      <c r="D27" s="33" t="s">
        <v>31</v>
      </c>
      <c r="E27" s="33"/>
      <c r="F27" s="34">
        <f>F28</f>
        <v>0</v>
      </c>
    </row>
    <row r="28" spans="2:6" ht="27" customHeight="1" hidden="1">
      <c r="B28" s="35" t="s">
        <v>29</v>
      </c>
      <c r="C28" s="33" t="s">
        <v>63</v>
      </c>
      <c r="D28" s="33" t="s">
        <v>32</v>
      </c>
      <c r="E28" s="33"/>
      <c r="F28" s="34">
        <f>F30</f>
        <v>0</v>
      </c>
    </row>
    <row r="29" spans="2:6" ht="27.75" customHeight="1" hidden="1">
      <c r="B29" s="35" t="s">
        <v>30</v>
      </c>
      <c r="C29" s="33" t="s">
        <v>40</v>
      </c>
      <c r="D29" s="33" t="s">
        <v>33</v>
      </c>
      <c r="E29" s="33" t="s">
        <v>7</v>
      </c>
      <c r="F29" s="34">
        <v>99</v>
      </c>
    </row>
    <row r="30" spans="2:6" ht="14.25" customHeight="1" hidden="1">
      <c r="B30" s="49" t="s">
        <v>1</v>
      </c>
      <c r="C30" s="33" t="s">
        <v>63</v>
      </c>
      <c r="D30" s="33" t="s">
        <v>32</v>
      </c>
      <c r="E30" s="50" t="s">
        <v>11</v>
      </c>
      <c r="F30" s="34">
        <f>F31</f>
        <v>0</v>
      </c>
    </row>
    <row r="31" spans="2:6" ht="15.75" customHeight="1" hidden="1">
      <c r="B31" s="49" t="s">
        <v>16</v>
      </c>
      <c r="C31" s="33" t="s">
        <v>63</v>
      </c>
      <c r="D31" s="33" t="s">
        <v>32</v>
      </c>
      <c r="E31" s="50" t="s">
        <v>7</v>
      </c>
      <c r="F31" s="34">
        <v>0</v>
      </c>
    </row>
    <row r="32" spans="2:6" ht="37.5" customHeight="1" hidden="1">
      <c r="B32" s="35" t="s">
        <v>151</v>
      </c>
      <c r="C32" s="33" t="s">
        <v>64</v>
      </c>
      <c r="D32" s="33"/>
      <c r="E32" s="33"/>
      <c r="F32" s="34">
        <f>F36</f>
        <v>0</v>
      </c>
    </row>
    <row r="33" spans="2:6" ht="17.25" customHeight="1" hidden="1">
      <c r="B33" s="35" t="s">
        <v>28</v>
      </c>
      <c r="C33" s="33" t="s">
        <v>64</v>
      </c>
      <c r="D33" s="33" t="s">
        <v>31</v>
      </c>
      <c r="E33" s="33"/>
      <c r="F33" s="34">
        <f>F36</f>
        <v>0</v>
      </c>
    </row>
    <row r="34" spans="2:6" ht="27.75" customHeight="1" hidden="1">
      <c r="B34" s="35" t="s">
        <v>29</v>
      </c>
      <c r="C34" s="33" t="s">
        <v>64</v>
      </c>
      <c r="D34" s="33" t="s">
        <v>32</v>
      </c>
      <c r="E34" s="33"/>
      <c r="F34" s="34">
        <f>F36</f>
        <v>0</v>
      </c>
    </row>
    <row r="35" spans="2:6" ht="15.75" customHeight="1" hidden="1">
      <c r="B35" s="49" t="s">
        <v>1</v>
      </c>
      <c r="C35" s="33" t="s">
        <v>64</v>
      </c>
      <c r="D35" s="33" t="s">
        <v>32</v>
      </c>
      <c r="E35" s="50" t="s">
        <v>11</v>
      </c>
      <c r="F35" s="34">
        <f>F36</f>
        <v>0</v>
      </c>
    </row>
    <row r="36" spans="2:6" ht="14.25" customHeight="1" hidden="1">
      <c r="B36" s="49" t="s">
        <v>16</v>
      </c>
      <c r="C36" s="33" t="s">
        <v>64</v>
      </c>
      <c r="D36" s="33" t="s">
        <v>32</v>
      </c>
      <c r="E36" s="50" t="s">
        <v>7</v>
      </c>
      <c r="F36" s="34">
        <v>0</v>
      </c>
    </row>
    <row r="37" spans="2:6" s="15" customFormat="1" ht="28.5" customHeight="1">
      <c r="B37" s="40" t="s">
        <v>109</v>
      </c>
      <c r="C37" s="52" t="s">
        <v>41</v>
      </c>
      <c r="D37" s="52"/>
      <c r="E37" s="53"/>
      <c r="F37" s="54">
        <f>F38</f>
        <v>1000</v>
      </c>
    </row>
    <row r="38" spans="2:6" ht="15.75" customHeight="1">
      <c r="B38" s="35" t="s">
        <v>106</v>
      </c>
      <c r="C38" s="33" t="s">
        <v>42</v>
      </c>
      <c r="D38" s="33"/>
      <c r="E38" s="33"/>
      <c r="F38" s="34">
        <f>F42</f>
        <v>1000</v>
      </c>
    </row>
    <row r="39" spans="2:6" ht="17.25" customHeight="1">
      <c r="B39" s="35" t="s">
        <v>28</v>
      </c>
      <c r="C39" s="33" t="s">
        <v>42</v>
      </c>
      <c r="D39" s="33" t="s">
        <v>31</v>
      </c>
      <c r="E39" s="33"/>
      <c r="F39" s="34">
        <f>F40</f>
        <v>1000</v>
      </c>
    </row>
    <row r="40" spans="2:6" ht="27.75" customHeight="1">
      <c r="B40" s="35" t="s">
        <v>29</v>
      </c>
      <c r="C40" s="33" t="s">
        <v>42</v>
      </c>
      <c r="D40" s="33" t="s">
        <v>32</v>
      </c>
      <c r="E40" s="33"/>
      <c r="F40" s="34">
        <f>F42</f>
        <v>1000</v>
      </c>
    </row>
    <row r="41" spans="2:6" ht="27.75" customHeight="1">
      <c r="B41" s="39" t="s">
        <v>0</v>
      </c>
      <c r="C41" s="33" t="s">
        <v>42</v>
      </c>
      <c r="D41" s="33"/>
      <c r="E41" s="33" t="s">
        <v>107</v>
      </c>
      <c r="F41" s="34">
        <f>F42</f>
        <v>1000</v>
      </c>
    </row>
    <row r="42" spans="2:6" ht="18" customHeight="1">
      <c r="B42" s="55" t="s">
        <v>38</v>
      </c>
      <c r="C42" s="33" t="s">
        <v>42</v>
      </c>
      <c r="D42" s="33"/>
      <c r="E42" s="33" t="s">
        <v>108</v>
      </c>
      <c r="F42" s="34">
        <v>1000</v>
      </c>
    </row>
    <row r="43" spans="2:6" s="25" customFormat="1" ht="27.75" customHeight="1">
      <c r="B43" s="56" t="s">
        <v>122</v>
      </c>
      <c r="C43" s="52" t="s">
        <v>43</v>
      </c>
      <c r="D43" s="52"/>
      <c r="E43" s="52"/>
      <c r="F43" s="54">
        <f>F44+F49+F58</f>
        <v>5800</v>
      </c>
    </row>
    <row r="44" spans="2:6" s="24" customFormat="1" ht="27.75" customHeight="1">
      <c r="B44" s="39" t="s">
        <v>110</v>
      </c>
      <c r="C44" s="33" t="s">
        <v>44</v>
      </c>
      <c r="D44" s="33"/>
      <c r="E44" s="33"/>
      <c r="F44" s="34">
        <f>F45</f>
        <v>5800</v>
      </c>
    </row>
    <row r="45" spans="2:6" s="24" customFormat="1" ht="38.25" customHeight="1">
      <c r="B45" s="35" t="s">
        <v>111</v>
      </c>
      <c r="C45" s="33" t="s">
        <v>44</v>
      </c>
      <c r="D45" s="33" t="s">
        <v>3</v>
      </c>
      <c r="E45" s="33"/>
      <c r="F45" s="34">
        <f>F46</f>
        <v>5800</v>
      </c>
    </row>
    <row r="46" spans="2:6" s="24" customFormat="1" ht="13.5" customHeight="1">
      <c r="B46" s="35" t="s">
        <v>27</v>
      </c>
      <c r="C46" s="33" t="s">
        <v>44</v>
      </c>
      <c r="D46" s="33" t="s">
        <v>12</v>
      </c>
      <c r="E46" s="33"/>
      <c r="F46" s="34">
        <f>F48</f>
        <v>5800</v>
      </c>
    </row>
    <row r="47" spans="2:6" s="24" customFormat="1" ht="14.25" customHeight="1">
      <c r="B47" s="39" t="s">
        <v>39</v>
      </c>
      <c r="C47" s="33" t="s">
        <v>44</v>
      </c>
      <c r="D47" s="33" t="s">
        <v>12</v>
      </c>
      <c r="E47" s="33" t="s">
        <v>35</v>
      </c>
      <c r="F47" s="34">
        <f>F48</f>
        <v>5800</v>
      </c>
    </row>
    <row r="48" spans="2:6" s="24" customFormat="1" ht="14.25" customHeight="1">
      <c r="B48" s="39" t="s">
        <v>38</v>
      </c>
      <c r="C48" s="33" t="s">
        <v>44</v>
      </c>
      <c r="D48" s="33" t="s">
        <v>12</v>
      </c>
      <c r="E48" s="33" t="s">
        <v>108</v>
      </c>
      <c r="F48" s="34">
        <v>5800</v>
      </c>
    </row>
    <row r="49" spans="2:6" s="24" customFormat="1" ht="38.25" customHeight="1" hidden="1">
      <c r="B49" s="35" t="s">
        <v>65</v>
      </c>
      <c r="C49" s="33" t="s">
        <v>66</v>
      </c>
      <c r="D49" s="33"/>
      <c r="E49" s="33"/>
      <c r="F49" s="34">
        <f>F50+F54</f>
        <v>0</v>
      </c>
    </row>
    <row r="50" spans="2:6" s="24" customFormat="1" ht="37.5" customHeight="1" hidden="1">
      <c r="B50" s="35" t="s">
        <v>111</v>
      </c>
      <c r="C50" s="33" t="s">
        <v>66</v>
      </c>
      <c r="D50" s="33" t="s">
        <v>3</v>
      </c>
      <c r="E50" s="33"/>
      <c r="F50" s="34">
        <f>F51</f>
        <v>0</v>
      </c>
    </row>
    <row r="51" spans="2:6" s="24" customFormat="1" ht="12.75" customHeight="1" hidden="1">
      <c r="B51" s="35" t="s">
        <v>27</v>
      </c>
      <c r="C51" s="33" t="s">
        <v>66</v>
      </c>
      <c r="D51" s="33" t="s">
        <v>12</v>
      </c>
      <c r="E51" s="33"/>
      <c r="F51" s="34">
        <f>F53</f>
        <v>0</v>
      </c>
    </row>
    <row r="52" spans="2:6" s="24" customFormat="1" ht="12.75" customHeight="1" hidden="1">
      <c r="B52" s="39" t="s">
        <v>39</v>
      </c>
      <c r="C52" s="33" t="s">
        <v>66</v>
      </c>
      <c r="D52" s="33" t="s">
        <v>12</v>
      </c>
      <c r="E52" s="33" t="s">
        <v>35</v>
      </c>
      <c r="F52" s="34">
        <f>F53</f>
        <v>0</v>
      </c>
    </row>
    <row r="53" spans="2:6" s="24" customFormat="1" ht="12.75" customHeight="1" hidden="1">
      <c r="B53" s="39" t="s">
        <v>38</v>
      </c>
      <c r="C53" s="33" t="s">
        <v>66</v>
      </c>
      <c r="D53" s="33" t="s">
        <v>12</v>
      </c>
      <c r="E53" s="33" t="s">
        <v>108</v>
      </c>
      <c r="F53" s="34">
        <v>0</v>
      </c>
    </row>
    <row r="54" spans="2:6" s="24" customFormat="1" ht="21" customHeight="1" hidden="1">
      <c r="B54" s="35" t="s">
        <v>28</v>
      </c>
      <c r="C54" s="33" t="s">
        <v>66</v>
      </c>
      <c r="D54" s="33" t="s">
        <v>31</v>
      </c>
      <c r="E54" s="33"/>
      <c r="F54" s="34">
        <f>F55</f>
        <v>0</v>
      </c>
    </row>
    <row r="55" spans="2:6" s="24" customFormat="1" ht="27.75" customHeight="1" hidden="1">
      <c r="B55" s="35" t="s">
        <v>29</v>
      </c>
      <c r="C55" s="33" t="s">
        <v>66</v>
      </c>
      <c r="D55" s="33" t="s">
        <v>32</v>
      </c>
      <c r="E55" s="33"/>
      <c r="F55" s="34">
        <f>F57</f>
        <v>0</v>
      </c>
    </row>
    <row r="56" spans="2:6" ht="20.25" customHeight="1" hidden="1">
      <c r="B56" s="39" t="s">
        <v>39</v>
      </c>
      <c r="C56" s="33" t="s">
        <v>66</v>
      </c>
      <c r="D56" s="33" t="s">
        <v>32</v>
      </c>
      <c r="E56" s="33" t="s">
        <v>35</v>
      </c>
      <c r="F56" s="34">
        <f>F57</f>
        <v>0</v>
      </c>
    </row>
    <row r="57" spans="2:6" ht="21.75" customHeight="1" hidden="1">
      <c r="B57" s="39" t="s">
        <v>38</v>
      </c>
      <c r="C57" s="33" t="s">
        <v>66</v>
      </c>
      <c r="D57" s="33" t="s">
        <v>32</v>
      </c>
      <c r="E57" s="33" t="s">
        <v>108</v>
      </c>
      <c r="F57" s="34">
        <v>0</v>
      </c>
    </row>
    <row r="58" spans="2:6" ht="39" customHeight="1" hidden="1">
      <c r="B58" s="35" t="s">
        <v>67</v>
      </c>
      <c r="C58" s="33" t="s">
        <v>68</v>
      </c>
      <c r="D58" s="33"/>
      <c r="E58" s="33"/>
      <c r="F58" s="34">
        <f>F59</f>
        <v>0</v>
      </c>
    </row>
    <row r="59" spans="2:6" ht="24.75" customHeight="1" hidden="1">
      <c r="B59" s="35" t="s">
        <v>111</v>
      </c>
      <c r="C59" s="33" t="s">
        <v>68</v>
      </c>
      <c r="D59" s="33" t="s">
        <v>3</v>
      </c>
      <c r="E59" s="33"/>
      <c r="F59" s="34">
        <f>F60</f>
        <v>0</v>
      </c>
    </row>
    <row r="60" spans="2:6" ht="21.75" customHeight="1" hidden="1">
      <c r="B60" s="35" t="s">
        <v>27</v>
      </c>
      <c r="C60" s="33" t="s">
        <v>68</v>
      </c>
      <c r="D60" s="33" t="s">
        <v>12</v>
      </c>
      <c r="E60" s="33"/>
      <c r="F60" s="34">
        <f>F62</f>
        <v>0</v>
      </c>
    </row>
    <row r="61" spans="2:6" ht="21.75" customHeight="1" hidden="1">
      <c r="B61" s="39" t="s">
        <v>39</v>
      </c>
      <c r="C61" s="33" t="s">
        <v>68</v>
      </c>
      <c r="D61" s="33" t="s">
        <v>12</v>
      </c>
      <c r="E61" s="33" t="s">
        <v>35</v>
      </c>
      <c r="F61" s="34">
        <f>F62</f>
        <v>0</v>
      </c>
    </row>
    <row r="62" spans="2:7" ht="15.75" customHeight="1" hidden="1">
      <c r="B62" s="39" t="s">
        <v>38</v>
      </c>
      <c r="C62" s="33" t="s">
        <v>68</v>
      </c>
      <c r="D62" s="33" t="s">
        <v>12</v>
      </c>
      <c r="E62" s="33" t="s">
        <v>108</v>
      </c>
      <c r="F62" s="34">
        <v>0</v>
      </c>
      <c r="G62" s="23"/>
    </row>
    <row r="63" spans="2:6" ht="25.5" customHeight="1" hidden="1">
      <c r="B63" s="35" t="s">
        <v>29</v>
      </c>
      <c r="C63" s="33" t="s">
        <v>42</v>
      </c>
      <c r="D63" s="33" t="s">
        <v>33</v>
      </c>
      <c r="E63" s="33"/>
      <c r="F63" s="34">
        <v>1</v>
      </c>
    </row>
    <row r="64" spans="2:7" s="15" customFormat="1" ht="23.25" customHeight="1">
      <c r="B64" s="40" t="s">
        <v>112</v>
      </c>
      <c r="C64" s="52" t="s">
        <v>113</v>
      </c>
      <c r="D64" s="52"/>
      <c r="E64" s="52"/>
      <c r="F64" s="54">
        <f>F65+F70</f>
        <v>35580</v>
      </c>
      <c r="G64" s="15" t="s">
        <v>34</v>
      </c>
    </row>
    <row r="65" spans="2:6" s="21" customFormat="1" ht="39.75" customHeight="1">
      <c r="B65" s="35" t="s">
        <v>114</v>
      </c>
      <c r="C65" s="33" t="s">
        <v>45</v>
      </c>
      <c r="D65" s="33"/>
      <c r="E65" s="33"/>
      <c r="F65" s="34">
        <f>F66</f>
        <v>15080</v>
      </c>
    </row>
    <row r="66" spans="2:6" ht="17.25" customHeight="1">
      <c r="B66" s="35" t="s">
        <v>28</v>
      </c>
      <c r="C66" s="33" t="s">
        <v>45</v>
      </c>
      <c r="D66" s="33" t="s">
        <v>31</v>
      </c>
      <c r="E66" s="33"/>
      <c r="F66" s="34">
        <f>F67</f>
        <v>15080</v>
      </c>
    </row>
    <row r="67" spans="2:7" ht="24" customHeight="1">
      <c r="B67" s="35" t="s">
        <v>29</v>
      </c>
      <c r="C67" s="33" t="s">
        <v>45</v>
      </c>
      <c r="D67" s="33" t="s">
        <v>32</v>
      </c>
      <c r="E67" s="33"/>
      <c r="F67" s="34">
        <f>F69</f>
        <v>15080</v>
      </c>
      <c r="G67" s="10" t="s">
        <v>34</v>
      </c>
    </row>
    <row r="68" spans="2:7" ht="17.25" customHeight="1">
      <c r="B68" s="35" t="s">
        <v>9</v>
      </c>
      <c r="C68" s="33" t="s">
        <v>45</v>
      </c>
      <c r="D68" s="33" t="s">
        <v>32</v>
      </c>
      <c r="E68" s="33" t="s">
        <v>10</v>
      </c>
      <c r="F68" s="34">
        <f>F69</f>
        <v>15080</v>
      </c>
      <c r="G68" s="10"/>
    </row>
    <row r="69" spans="2:7" ht="18.75" customHeight="1">
      <c r="B69" s="35" t="s">
        <v>25</v>
      </c>
      <c r="C69" s="33" t="s">
        <v>45</v>
      </c>
      <c r="D69" s="33" t="s">
        <v>32</v>
      </c>
      <c r="E69" s="33" t="s">
        <v>2</v>
      </c>
      <c r="F69" s="34">
        <f>10000+5080</f>
        <v>15080</v>
      </c>
      <c r="G69" s="10"/>
    </row>
    <row r="70" spans="2:7" ht="15.75" customHeight="1">
      <c r="B70" s="35" t="s">
        <v>115</v>
      </c>
      <c r="C70" s="33" t="s">
        <v>46</v>
      </c>
      <c r="D70" s="33"/>
      <c r="E70" s="33"/>
      <c r="F70" s="34">
        <f>F71</f>
        <v>20500</v>
      </c>
      <c r="G70" s="10"/>
    </row>
    <row r="71" spans="2:7" ht="15" customHeight="1">
      <c r="B71" s="35" t="s">
        <v>28</v>
      </c>
      <c r="C71" s="33" t="s">
        <v>46</v>
      </c>
      <c r="D71" s="33" t="s">
        <v>31</v>
      </c>
      <c r="E71" s="33"/>
      <c r="F71" s="34">
        <f>F72</f>
        <v>20500</v>
      </c>
      <c r="G71" s="10"/>
    </row>
    <row r="72" spans="2:7" ht="28.5" customHeight="1">
      <c r="B72" s="35" t="s">
        <v>29</v>
      </c>
      <c r="C72" s="33" t="s">
        <v>46</v>
      </c>
      <c r="D72" s="33" t="s">
        <v>32</v>
      </c>
      <c r="E72" s="33"/>
      <c r="F72" s="34">
        <f>F74</f>
        <v>20500</v>
      </c>
      <c r="G72" s="10"/>
    </row>
    <row r="73" spans="2:7" ht="15" customHeight="1">
      <c r="B73" s="35" t="s">
        <v>9</v>
      </c>
      <c r="C73" s="33" t="s">
        <v>46</v>
      </c>
      <c r="D73" s="33" t="s">
        <v>32</v>
      </c>
      <c r="E73" s="33" t="s">
        <v>10</v>
      </c>
      <c r="F73" s="34">
        <f>F74</f>
        <v>20500</v>
      </c>
      <c r="G73" s="10"/>
    </row>
    <row r="74" spans="2:7" ht="15" customHeight="1">
      <c r="B74" s="35" t="s">
        <v>25</v>
      </c>
      <c r="C74" s="33" t="s">
        <v>46</v>
      </c>
      <c r="D74" s="33" t="s">
        <v>32</v>
      </c>
      <c r="E74" s="33" t="s">
        <v>2</v>
      </c>
      <c r="F74" s="34">
        <v>20500</v>
      </c>
      <c r="G74" s="10"/>
    </row>
    <row r="75" spans="2:6" s="15" customFormat="1" ht="16.5" customHeight="1">
      <c r="B75" s="40" t="s">
        <v>116</v>
      </c>
      <c r="C75" s="52" t="s">
        <v>47</v>
      </c>
      <c r="D75" s="52"/>
      <c r="E75" s="52"/>
      <c r="F75" s="54">
        <f>F76+F85+F92+F97</f>
        <v>788642.9800000001</v>
      </c>
    </row>
    <row r="76" spans="2:6" ht="15.75" customHeight="1">
      <c r="B76" s="35" t="s">
        <v>117</v>
      </c>
      <c r="C76" s="50" t="s">
        <v>49</v>
      </c>
      <c r="D76" s="53"/>
      <c r="E76" s="50"/>
      <c r="F76" s="57">
        <f>F77+F81</f>
        <v>100300</v>
      </c>
    </row>
    <row r="77" spans="2:8" ht="17.25" customHeight="1">
      <c r="B77" s="35" t="s">
        <v>28</v>
      </c>
      <c r="C77" s="50" t="s">
        <v>49</v>
      </c>
      <c r="D77" s="33" t="s">
        <v>31</v>
      </c>
      <c r="E77" s="33"/>
      <c r="F77" s="34">
        <f>F78</f>
        <v>100000</v>
      </c>
      <c r="G77" s="66"/>
      <c r="H77" s="12"/>
    </row>
    <row r="78" spans="2:7" s="15" customFormat="1" ht="25.5">
      <c r="B78" s="35" t="s">
        <v>29</v>
      </c>
      <c r="C78" s="50" t="s">
        <v>49</v>
      </c>
      <c r="D78" s="33" t="s">
        <v>32</v>
      </c>
      <c r="E78" s="33"/>
      <c r="F78" s="34">
        <f>F80</f>
        <v>100000</v>
      </c>
      <c r="G78" s="67"/>
    </row>
    <row r="79" spans="2:6" ht="16.5" customHeight="1">
      <c r="B79" s="35" t="s">
        <v>9</v>
      </c>
      <c r="C79" s="50" t="s">
        <v>49</v>
      </c>
      <c r="D79" s="33" t="s">
        <v>32</v>
      </c>
      <c r="E79" s="33" t="s">
        <v>10</v>
      </c>
      <c r="F79" s="34">
        <f>F80</f>
        <v>100000</v>
      </c>
    </row>
    <row r="80" spans="2:6" ht="18" customHeight="1">
      <c r="B80" s="35" t="s">
        <v>25</v>
      </c>
      <c r="C80" s="50" t="s">
        <v>49</v>
      </c>
      <c r="D80" s="33" t="s">
        <v>32</v>
      </c>
      <c r="E80" s="33" t="s">
        <v>2</v>
      </c>
      <c r="F80" s="34">
        <v>100000</v>
      </c>
    </row>
    <row r="81" spans="2:6" ht="18" customHeight="1">
      <c r="B81" s="35" t="s">
        <v>84</v>
      </c>
      <c r="C81" s="50" t="s">
        <v>49</v>
      </c>
      <c r="D81" s="33" t="s">
        <v>85</v>
      </c>
      <c r="E81" s="33"/>
      <c r="F81" s="34">
        <f>F82</f>
        <v>300</v>
      </c>
    </row>
    <row r="82" spans="2:6" ht="18" customHeight="1">
      <c r="B82" s="35" t="s">
        <v>86</v>
      </c>
      <c r="C82" s="50" t="s">
        <v>49</v>
      </c>
      <c r="D82" s="33" t="s">
        <v>87</v>
      </c>
      <c r="E82" s="33"/>
      <c r="F82" s="34">
        <f>F83</f>
        <v>300</v>
      </c>
    </row>
    <row r="83" spans="2:6" ht="18" customHeight="1">
      <c r="B83" s="35" t="s">
        <v>9</v>
      </c>
      <c r="C83" s="50" t="s">
        <v>49</v>
      </c>
      <c r="D83" s="33" t="s">
        <v>87</v>
      </c>
      <c r="E83" s="33" t="s">
        <v>10</v>
      </c>
      <c r="F83" s="34">
        <f>F84</f>
        <v>300</v>
      </c>
    </row>
    <row r="84" spans="2:6" ht="18" customHeight="1">
      <c r="B84" s="35" t="s">
        <v>25</v>
      </c>
      <c r="C84" s="50" t="s">
        <v>49</v>
      </c>
      <c r="D84" s="33" t="s">
        <v>87</v>
      </c>
      <c r="E84" s="33" t="s">
        <v>2</v>
      </c>
      <c r="F84" s="34">
        <v>300</v>
      </c>
    </row>
    <row r="85" spans="2:6" ht="19.5" customHeight="1">
      <c r="B85" s="35" t="s">
        <v>118</v>
      </c>
      <c r="C85" s="33" t="s">
        <v>48</v>
      </c>
      <c r="D85" s="33"/>
      <c r="E85" s="33"/>
      <c r="F85" s="34">
        <f>F86</f>
        <v>667656.8</v>
      </c>
    </row>
    <row r="86" spans="2:6" ht="39" customHeight="1">
      <c r="B86" s="35" t="s">
        <v>111</v>
      </c>
      <c r="C86" s="33" t="s">
        <v>48</v>
      </c>
      <c r="D86" s="33" t="s">
        <v>3</v>
      </c>
      <c r="E86" s="33"/>
      <c r="F86" s="34">
        <f>F87</f>
        <v>667656.8</v>
      </c>
    </row>
    <row r="87" spans="2:6" ht="15.75" customHeight="1">
      <c r="B87" s="35" t="s">
        <v>27</v>
      </c>
      <c r="C87" s="33" t="s">
        <v>48</v>
      </c>
      <c r="D87" s="33" t="s">
        <v>12</v>
      </c>
      <c r="E87" s="33"/>
      <c r="F87" s="34">
        <f>F90</f>
        <v>667656.8</v>
      </c>
    </row>
    <row r="88" spans="2:6" ht="12" customHeight="1" hidden="1">
      <c r="B88" s="35"/>
      <c r="C88" s="33"/>
      <c r="D88" s="33"/>
      <c r="E88" s="33"/>
      <c r="F88" s="34"/>
    </row>
    <row r="89" spans="2:6" ht="13.5" customHeight="1" hidden="1">
      <c r="B89" s="35"/>
      <c r="C89" s="33"/>
      <c r="D89" s="33"/>
      <c r="E89" s="33"/>
      <c r="F89" s="34"/>
    </row>
    <row r="90" spans="2:6" s="15" customFormat="1" ht="15" customHeight="1">
      <c r="B90" s="35" t="s">
        <v>9</v>
      </c>
      <c r="C90" s="33" t="s">
        <v>48</v>
      </c>
      <c r="D90" s="33" t="s">
        <v>12</v>
      </c>
      <c r="E90" s="33" t="s">
        <v>10</v>
      </c>
      <c r="F90" s="34">
        <f>F91</f>
        <v>667656.8</v>
      </c>
    </row>
    <row r="91" spans="2:7" ht="15.75" customHeight="1">
      <c r="B91" s="35" t="s">
        <v>25</v>
      </c>
      <c r="C91" s="33" t="s">
        <v>48</v>
      </c>
      <c r="D91" s="33" t="s">
        <v>12</v>
      </c>
      <c r="E91" s="33" t="s">
        <v>2</v>
      </c>
      <c r="F91" s="34">
        <v>667656.8</v>
      </c>
      <c r="G91" s="10" t="s">
        <v>34</v>
      </c>
    </row>
    <row r="92" spans="2:7" ht="12.75" customHeight="1">
      <c r="B92" s="49" t="s">
        <v>119</v>
      </c>
      <c r="C92" s="33" t="s">
        <v>61</v>
      </c>
      <c r="D92" s="33"/>
      <c r="E92" s="33"/>
      <c r="F92" s="34">
        <f>F93</f>
        <v>20686.18</v>
      </c>
      <c r="G92" s="10"/>
    </row>
    <row r="93" spans="2:7" ht="38.25" customHeight="1">
      <c r="B93" s="35" t="s">
        <v>111</v>
      </c>
      <c r="C93" s="33" t="s">
        <v>61</v>
      </c>
      <c r="D93" s="33" t="s">
        <v>3</v>
      </c>
      <c r="E93" s="33"/>
      <c r="F93" s="34">
        <f>F94</f>
        <v>20686.18</v>
      </c>
      <c r="G93" s="10"/>
    </row>
    <row r="94" spans="2:7" ht="12.75" customHeight="1">
      <c r="B94" s="35" t="s">
        <v>27</v>
      </c>
      <c r="C94" s="33" t="s">
        <v>61</v>
      </c>
      <c r="D94" s="33" t="s">
        <v>12</v>
      </c>
      <c r="E94" s="33"/>
      <c r="F94" s="34">
        <f>F95</f>
        <v>20686.18</v>
      </c>
      <c r="G94" s="10"/>
    </row>
    <row r="95" spans="2:7" ht="20.25" customHeight="1">
      <c r="B95" s="35" t="s">
        <v>9</v>
      </c>
      <c r="C95" s="33" t="s">
        <v>61</v>
      </c>
      <c r="D95" s="33" t="s">
        <v>12</v>
      </c>
      <c r="E95" s="33" t="s">
        <v>10</v>
      </c>
      <c r="F95" s="34">
        <f>F96</f>
        <v>20686.18</v>
      </c>
      <c r="G95" s="10" t="s">
        <v>34</v>
      </c>
    </row>
    <row r="96" spans="2:6" ht="23.25" customHeight="1">
      <c r="B96" s="35" t="s">
        <v>25</v>
      </c>
      <c r="C96" s="33" t="s">
        <v>61</v>
      </c>
      <c r="D96" s="33" t="s">
        <v>12</v>
      </c>
      <c r="E96" s="33" t="s">
        <v>2</v>
      </c>
      <c r="F96" s="34">
        <v>20686.18</v>
      </c>
    </row>
    <row r="97" spans="2:6" ht="92.25" customHeight="1" hidden="1">
      <c r="B97" s="58" t="s">
        <v>147</v>
      </c>
      <c r="C97" s="33" t="s">
        <v>148</v>
      </c>
      <c r="D97" s="33"/>
      <c r="E97" s="33"/>
      <c r="F97" s="34">
        <f>F98</f>
        <v>0</v>
      </c>
    </row>
    <row r="98" spans="2:6" ht="38.25" customHeight="1" hidden="1">
      <c r="B98" s="35" t="s">
        <v>111</v>
      </c>
      <c r="C98" s="33" t="s">
        <v>148</v>
      </c>
      <c r="D98" s="33" t="s">
        <v>3</v>
      </c>
      <c r="E98" s="33"/>
      <c r="F98" s="34">
        <f>F99</f>
        <v>0</v>
      </c>
    </row>
    <row r="99" spans="2:6" ht="15" customHeight="1" hidden="1">
      <c r="B99" s="35" t="s">
        <v>27</v>
      </c>
      <c r="C99" s="33" t="s">
        <v>148</v>
      </c>
      <c r="D99" s="33" t="s">
        <v>12</v>
      </c>
      <c r="E99" s="33"/>
      <c r="F99" s="34">
        <f>F100</f>
        <v>0</v>
      </c>
    </row>
    <row r="100" spans="2:6" ht="15" customHeight="1" hidden="1">
      <c r="B100" s="35" t="s">
        <v>9</v>
      </c>
      <c r="C100" s="33" t="s">
        <v>148</v>
      </c>
      <c r="D100" s="33" t="s">
        <v>12</v>
      </c>
      <c r="E100" s="33" t="s">
        <v>10</v>
      </c>
      <c r="F100" s="34">
        <f>F101</f>
        <v>0</v>
      </c>
    </row>
    <row r="101" spans="2:6" ht="15" customHeight="1" hidden="1">
      <c r="B101" s="35" t="s">
        <v>25</v>
      </c>
      <c r="C101" s="33" t="s">
        <v>148</v>
      </c>
      <c r="D101" s="33" t="s">
        <v>12</v>
      </c>
      <c r="E101" s="33" t="s">
        <v>2</v>
      </c>
      <c r="F101" s="34">
        <v>0</v>
      </c>
    </row>
    <row r="102" spans="2:6" s="15" customFormat="1" ht="18" customHeight="1">
      <c r="B102" s="40" t="s">
        <v>120</v>
      </c>
      <c r="C102" s="52" t="s">
        <v>50</v>
      </c>
      <c r="D102" s="52"/>
      <c r="E102" s="52"/>
      <c r="F102" s="54">
        <f>F103+F108+F113</f>
        <v>1153300</v>
      </c>
    </row>
    <row r="103" spans="2:6" ht="18" customHeight="1">
      <c r="B103" s="35" t="s">
        <v>121</v>
      </c>
      <c r="C103" s="33" t="s">
        <v>51</v>
      </c>
      <c r="D103" s="33"/>
      <c r="E103" s="33"/>
      <c r="F103" s="34">
        <f>F104</f>
        <v>1123300</v>
      </c>
    </row>
    <row r="104" spans="2:6" ht="15.75" customHeight="1">
      <c r="B104" s="35" t="s">
        <v>28</v>
      </c>
      <c r="C104" s="33" t="s">
        <v>51</v>
      </c>
      <c r="D104" s="33" t="s">
        <v>31</v>
      </c>
      <c r="E104" s="33"/>
      <c r="F104" s="34">
        <f>F105</f>
        <v>1123300</v>
      </c>
    </row>
    <row r="105" spans="2:6" s="15" customFormat="1" ht="28.5" customHeight="1">
      <c r="B105" s="35" t="s">
        <v>29</v>
      </c>
      <c r="C105" s="33" t="s">
        <v>51</v>
      </c>
      <c r="D105" s="33" t="s">
        <v>32</v>
      </c>
      <c r="E105" s="33"/>
      <c r="F105" s="34">
        <f>F107</f>
        <v>1123300</v>
      </c>
    </row>
    <row r="106" spans="2:6" ht="14.25" customHeight="1">
      <c r="B106" s="35" t="s">
        <v>9</v>
      </c>
      <c r="C106" s="33" t="s">
        <v>51</v>
      </c>
      <c r="D106" s="33" t="s">
        <v>32</v>
      </c>
      <c r="E106" s="33" t="s">
        <v>10</v>
      </c>
      <c r="F106" s="34">
        <f>F107</f>
        <v>1123300</v>
      </c>
    </row>
    <row r="107" spans="2:6" ht="14.25" customHeight="1">
      <c r="B107" s="35" t="s">
        <v>25</v>
      </c>
      <c r="C107" s="33" t="s">
        <v>51</v>
      </c>
      <c r="D107" s="33" t="s">
        <v>32</v>
      </c>
      <c r="E107" s="33" t="s">
        <v>2</v>
      </c>
      <c r="F107" s="34">
        <v>1123300</v>
      </c>
    </row>
    <row r="108" spans="2:6" ht="14.25" customHeight="1">
      <c r="B108" s="35" t="s">
        <v>52</v>
      </c>
      <c r="C108" s="33" t="s">
        <v>53</v>
      </c>
      <c r="D108" s="33"/>
      <c r="E108" s="33"/>
      <c r="F108" s="32">
        <f>F109</f>
        <v>30000</v>
      </c>
    </row>
    <row r="109" spans="2:6" ht="14.25" customHeight="1">
      <c r="B109" s="35" t="s">
        <v>28</v>
      </c>
      <c r="C109" s="33" t="s">
        <v>53</v>
      </c>
      <c r="D109" s="33" t="s">
        <v>31</v>
      </c>
      <c r="E109" s="33"/>
      <c r="F109" s="34">
        <f>F110</f>
        <v>30000</v>
      </c>
    </row>
    <row r="110" spans="2:6" ht="14.25" customHeight="1">
      <c r="B110" s="35" t="s">
        <v>29</v>
      </c>
      <c r="C110" s="33" t="s">
        <v>53</v>
      </c>
      <c r="D110" s="33" t="s">
        <v>32</v>
      </c>
      <c r="E110" s="33"/>
      <c r="F110" s="34">
        <f>F112</f>
        <v>30000</v>
      </c>
    </row>
    <row r="111" spans="2:6" ht="14.25" customHeight="1">
      <c r="B111" s="35" t="s">
        <v>9</v>
      </c>
      <c r="C111" s="33" t="s">
        <v>53</v>
      </c>
      <c r="D111" s="33" t="s">
        <v>32</v>
      </c>
      <c r="E111" s="33" t="s">
        <v>10</v>
      </c>
      <c r="F111" s="34">
        <f>F112</f>
        <v>30000</v>
      </c>
    </row>
    <row r="112" spans="2:6" ht="13.5" customHeight="1">
      <c r="B112" s="35" t="s">
        <v>25</v>
      </c>
      <c r="C112" s="33" t="s">
        <v>53</v>
      </c>
      <c r="D112" s="33" t="s">
        <v>32</v>
      </c>
      <c r="E112" s="33" t="s">
        <v>2</v>
      </c>
      <c r="F112" s="34">
        <v>30000</v>
      </c>
    </row>
    <row r="113" spans="2:7" ht="51" hidden="1">
      <c r="B113" s="58" t="s">
        <v>153</v>
      </c>
      <c r="C113" s="33" t="s">
        <v>154</v>
      </c>
      <c r="D113" s="59"/>
      <c r="E113" s="59"/>
      <c r="F113" s="34">
        <f>F114</f>
        <v>0</v>
      </c>
      <c r="G113" s="10"/>
    </row>
    <row r="114" spans="2:7" ht="12.75" hidden="1">
      <c r="B114" s="35" t="s">
        <v>28</v>
      </c>
      <c r="C114" s="33" t="s">
        <v>154</v>
      </c>
      <c r="D114" s="33" t="s">
        <v>31</v>
      </c>
      <c r="E114" s="33"/>
      <c r="F114" s="34">
        <f>F115</f>
        <v>0</v>
      </c>
      <c r="G114" s="10"/>
    </row>
    <row r="115" spans="2:7" ht="25.5" hidden="1">
      <c r="B115" s="35" t="s">
        <v>29</v>
      </c>
      <c r="C115" s="33" t="s">
        <v>154</v>
      </c>
      <c r="D115" s="33" t="s">
        <v>32</v>
      </c>
      <c r="E115" s="33"/>
      <c r="F115" s="34">
        <f>F117</f>
        <v>0</v>
      </c>
      <c r="G115" s="10"/>
    </row>
    <row r="116" spans="2:7" ht="12.75" hidden="1">
      <c r="B116" s="35" t="s">
        <v>9</v>
      </c>
      <c r="C116" s="33" t="s">
        <v>154</v>
      </c>
      <c r="D116" s="33" t="s">
        <v>32</v>
      </c>
      <c r="E116" s="33" t="s">
        <v>10</v>
      </c>
      <c r="F116" s="34">
        <f>F117</f>
        <v>0</v>
      </c>
      <c r="G116" s="10"/>
    </row>
    <row r="117" spans="2:7" ht="24.75" customHeight="1" hidden="1">
      <c r="B117" s="35" t="s">
        <v>25</v>
      </c>
      <c r="C117" s="33" t="s">
        <v>154</v>
      </c>
      <c r="D117" s="33" t="s">
        <v>32</v>
      </c>
      <c r="E117" s="33" t="s">
        <v>2</v>
      </c>
      <c r="F117" s="34">
        <v>0</v>
      </c>
      <c r="G117" s="10"/>
    </row>
    <row r="118" spans="2:7" ht="25.5" hidden="1">
      <c r="B118" s="35" t="s">
        <v>29</v>
      </c>
      <c r="C118" s="33" t="s">
        <v>53</v>
      </c>
      <c r="D118" s="33" t="s">
        <v>33</v>
      </c>
      <c r="E118" s="33" t="s">
        <v>10</v>
      </c>
      <c r="F118" s="32">
        <v>30</v>
      </c>
      <c r="G118" s="10"/>
    </row>
    <row r="119" spans="2:12" s="15" customFormat="1" ht="18" customHeight="1">
      <c r="B119" s="55" t="s">
        <v>72</v>
      </c>
      <c r="C119" s="52" t="s">
        <v>70</v>
      </c>
      <c r="D119" s="52"/>
      <c r="E119" s="52"/>
      <c r="F119" s="54">
        <f>F120+F132</f>
        <v>4716727.02</v>
      </c>
      <c r="L119" s="18"/>
    </row>
    <row r="120" spans="2:12" ht="24.75" customHeight="1">
      <c r="B120" s="40" t="s">
        <v>69</v>
      </c>
      <c r="C120" s="60">
        <v>9010000200</v>
      </c>
      <c r="D120" s="61"/>
      <c r="E120" s="33"/>
      <c r="F120" s="34">
        <f>F121+F127</f>
        <v>497718.84</v>
      </c>
      <c r="L120" s="13"/>
    </row>
    <row r="121" spans="2:12" s="24" customFormat="1" ht="25.5">
      <c r="B121" s="58" t="s">
        <v>128</v>
      </c>
      <c r="C121" s="33" t="s">
        <v>76</v>
      </c>
      <c r="D121" s="33" t="s">
        <v>34</v>
      </c>
      <c r="E121" s="33"/>
      <c r="F121" s="34">
        <f>F123</f>
        <v>486918.84</v>
      </c>
      <c r="G121" s="26" t="s">
        <v>34</v>
      </c>
      <c r="L121" s="27"/>
    </row>
    <row r="122" spans="2:12" ht="38.25">
      <c r="B122" s="35" t="s">
        <v>111</v>
      </c>
      <c r="C122" s="33" t="s">
        <v>76</v>
      </c>
      <c r="D122" s="33" t="s">
        <v>3</v>
      </c>
      <c r="E122" s="33"/>
      <c r="F122" s="34">
        <f>F123</f>
        <v>486918.84</v>
      </c>
      <c r="L122" s="13"/>
    </row>
    <row r="123" spans="2:12" ht="12.75">
      <c r="B123" s="35" t="s">
        <v>27</v>
      </c>
      <c r="C123" s="33" t="s">
        <v>76</v>
      </c>
      <c r="D123" s="33" t="s">
        <v>12</v>
      </c>
      <c r="E123" s="33"/>
      <c r="F123" s="34">
        <f>F125</f>
        <v>486918.84</v>
      </c>
      <c r="L123" s="13"/>
    </row>
    <row r="124" spans="2:12" ht="24" customHeight="1" hidden="1">
      <c r="B124" s="35" t="s">
        <v>26</v>
      </c>
      <c r="C124" s="33" t="s">
        <v>70</v>
      </c>
      <c r="D124" s="33"/>
      <c r="E124" s="33" t="s">
        <v>75</v>
      </c>
      <c r="F124" s="34">
        <v>449.32</v>
      </c>
      <c r="L124" s="13"/>
    </row>
    <row r="125" spans="2:12" ht="24" customHeight="1">
      <c r="B125" s="35" t="s">
        <v>126</v>
      </c>
      <c r="C125" s="33" t="s">
        <v>76</v>
      </c>
      <c r="D125" s="33" t="s">
        <v>12</v>
      </c>
      <c r="E125" s="33" t="s">
        <v>71</v>
      </c>
      <c r="F125" s="34">
        <f>F126</f>
        <v>486918.84</v>
      </c>
      <c r="L125" s="13"/>
    </row>
    <row r="126" spans="2:12" ht="21" customHeight="1">
      <c r="B126" s="35" t="s">
        <v>127</v>
      </c>
      <c r="C126" s="33" t="s">
        <v>76</v>
      </c>
      <c r="D126" s="33" t="s">
        <v>12</v>
      </c>
      <c r="E126" s="33" t="s">
        <v>75</v>
      </c>
      <c r="F126" s="34">
        <v>486918.84</v>
      </c>
      <c r="L126" s="13"/>
    </row>
    <row r="127" spans="2:12" ht="25.5">
      <c r="B127" s="35" t="s">
        <v>78</v>
      </c>
      <c r="C127" s="33" t="s">
        <v>79</v>
      </c>
      <c r="D127" s="33"/>
      <c r="E127" s="33"/>
      <c r="F127" s="34">
        <f>F128</f>
        <v>10800</v>
      </c>
      <c r="L127" s="13"/>
    </row>
    <row r="128" spans="2:12" ht="38.25">
      <c r="B128" s="35" t="s">
        <v>111</v>
      </c>
      <c r="C128" s="33" t="s">
        <v>79</v>
      </c>
      <c r="D128" s="33" t="s">
        <v>3</v>
      </c>
      <c r="E128" s="33"/>
      <c r="F128" s="34">
        <f>F129</f>
        <v>10800</v>
      </c>
      <c r="L128" s="13"/>
    </row>
    <row r="129" spans="2:12" ht="12.75">
      <c r="B129" s="35" t="s">
        <v>27</v>
      </c>
      <c r="C129" s="33" t="s">
        <v>79</v>
      </c>
      <c r="D129" s="33" t="s">
        <v>12</v>
      </c>
      <c r="E129" s="33"/>
      <c r="F129" s="34">
        <f>F130</f>
        <v>10800</v>
      </c>
      <c r="L129" s="13"/>
    </row>
    <row r="130" spans="2:12" ht="12.75">
      <c r="B130" s="35" t="s">
        <v>126</v>
      </c>
      <c r="C130" s="33" t="s">
        <v>79</v>
      </c>
      <c r="D130" s="33" t="s">
        <v>12</v>
      </c>
      <c r="E130" s="33" t="s">
        <v>71</v>
      </c>
      <c r="F130" s="34">
        <f>F131</f>
        <v>10800</v>
      </c>
      <c r="L130" s="13"/>
    </row>
    <row r="131" spans="2:12" ht="28.5" customHeight="1">
      <c r="B131" s="35" t="s">
        <v>77</v>
      </c>
      <c r="C131" s="33" t="s">
        <v>79</v>
      </c>
      <c r="D131" s="33" t="s">
        <v>12</v>
      </c>
      <c r="E131" s="33" t="s">
        <v>75</v>
      </c>
      <c r="F131" s="34">
        <v>10800</v>
      </c>
      <c r="L131" s="13"/>
    </row>
    <row r="132" spans="2:12" ht="38.25">
      <c r="B132" s="35" t="s">
        <v>80</v>
      </c>
      <c r="C132" s="33" t="s">
        <v>82</v>
      </c>
      <c r="D132" s="33"/>
      <c r="E132" s="33"/>
      <c r="F132" s="34">
        <f>F133+F138+F151+F156+F166+F171+F182+F187+F193</f>
        <v>4219008.18</v>
      </c>
      <c r="G132" s="10" t="s">
        <v>34</v>
      </c>
      <c r="L132" s="13"/>
    </row>
    <row r="133" spans="2:12" ht="28.5" customHeight="1">
      <c r="B133" s="35" t="s">
        <v>74</v>
      </c>
      <c r="C133" s="33" t="s">
        <v>129</v>
      </c>
      <c r="D133" s="33"/>
      <c r="E133" s="33"/>
      <c r="F133" s="34">
        <f>F134</f>
        <v>584312.6</v>
      </c>
      <c r="G133" s="10"/>
      <c r="L133" s="13"/>
    </row>
    <row r="134" spans="2:12" ht="38.25">
      <c r="B134" s="35" t="s">
        <v>111</v>
      </c>
      <c r="C134" s="33" t="s">
        <v>129</v>
      </c>
      <c r="D134" s="33" t="s">
        <v>3</v>
      </c>
      <c r="E134" s="33"/>
      <c r="F134" s="34">
        <f>F135</f>
        <v>584312.6</v>
      </c>
      <c r="G134" s="10"/>
      <c r="L134" s="13"/>
    </row>
    <row r="135" spans="2:12" ht="12.75">
      <c r="B135" s="35" t="s">
        <v>27</v>
      </c>
      <c r="C135" s="33" t="s">
        <v>129</v>
      </c>
      <c r="D135" s="33" t="s">
        <v>12</v>
      </c>
      <c r="E135" s="33"/>
      <c r="F135" s="34">
        <f>F136</f>
        <v>584312.6</v>
      </c>
      <c r="G135" s="10"/>
      <c r="L135" s="13"/>
    </row>
    <row r="136" spans="2:12" ht="12.75">
      <c r="B136" s="35" t="s">
        <v>126</v>
      </c>
      <c r="C136" s="33" t="s">
        <v>129</v>
      </c>
      <c r="D136" s="33" t="s">
        <v>12</v>
      </c>
      <c r="E136" s="33" t="s">
        <v>71</v>
      </c>
      <c r="F136" s="34">
        <f>F137</f>
        <v>584312.6</v>
      </c>
      <c r="G136" s="10"/>
      <c r="L136" s="13"/>
    </row>
    <row r="137" spans="2:12" ht="25.5">
      <c r="B137" s="35" t="s">
        <v>130</v>
      </c>
      <c r="C137" s="33" t="s">
        <v>129</v>
      </c>
      <c r="D137" s="33" t="s">
        <v>12</v>
      </c>
      <c r="E137" s="33" t="s">
        <v>73</v>
      </c>
      <c r="F137" s="34">
        <v>584312.6</v>
      </c>
      <c r="G137" s="10"/>
      <c r="L137" s="13"/>
    </row>
    <row r="138" spans="2:12" ht="24.75" customHeight="1">
      <c r="B138" s="35" t="s">
        <v>131</v>
      </c>
      <c r="C138" s="33" t="s">
        <v>83</v>
      </c>
      <c r="D138" s="33"/>
      <c r="E138" s="33"/>
      <c r="F138" s="34">
        <f>F139+F143+F147</f>
        <v>1044845.58</v>
      </c>
      <c r="G138" s="10"/>
      <c r="L138" s="13"/>
    </row>
    <row r="139" spans="2:12" ht="38.25">
      <c r="B139" s="35" t="s">
        <v>111</v>
      </c>
      <c r="C139" s="33" t="s">
        <v>83</v>
      </c>
      <c r="D139" s="33" t="s">
        <v>3</v>
      </c>
      <c r="E139" s="33"/>
      <c r="F139" s="34">
        <f>+F140</f>
        <v>777611.69</v>
      </c>
      <c r="G139" s="10"/>
      <c r="L139" s="13"/>
    </row>
    <row r="140" spans="2:12" ht="12.75">
      <c r="B140" s="35" t="s">
        <v>27</v>
      </c>
      <c r="C140" s="33" t="s">
        <v>83</v>
      </c>
      <c r="D140" s="33" t="s">
        <v>12</v>
      </c>
      <c r="E140" s="33"/>
      <c r="F140" s="34">
        <f>+F141</f>
        <v>777611.69</v>
      </c>
      <c r="G140" s="10"/>
      <c r="L140" s="13"/>
    </row>
    <row r="141" spans="2:12" ht="12.75">
      <c r="B141" s="35" t="s">
        <v>126</v>
      </c>
      <c r="C141" s="33" t="s">
        <v>83</v>
      </c>
      <c r="D141" s="33" t="s">
        <v>12</v>
      </c>
      <c r="E141" s="33" t="s">
        <v>71</v>
      </c>
      <c r="F141" s="34">
        <f>+F142</f>
        <v>777611.69</v>
      </c>
      <c r="G141" s="10"/>
      <c r="L141" s="13"/>
    </row>
    <row r="142" spans="2:12" ht="38.25">
      <c r="B142" s="39" t="s">
        <v>132</v>
      </c>
      <c r="C142" s="33" t="s">
        <v>83</v>
      </c>
      <c r="D142" s="33" t="s">
        <v>12</v>
      </c>
      <c r="E142" s="33" t="s">
        <v>81</v>
      </c>
      <c r="F142" s="34">
        <v>777611.69</v>
      </c>
      <c r="G142" s="10"/>
      <c r="L142" s="13"/>
    </row>
    <row r="143" spans="2:12" ht="12.75">
      <c r="B143" s="35" t="s">
        <v>28</v>
      </c>
      <c r="C143" s="33" t="s">
        <v>83</v>
      </c>
      <c r="D143" s="33" t="s">
        <v>31</v>
      </c>
      <c r="E143" s="33"/>
      <c r="F143" s="34">
        <f>F144</f>
        <v>264096.89</v>
      </c>
      <c r="G143" s="10"/>
      <c r="L143" s="13"/>
    </row>
    <row r="144" spans="2:12" ht="25.5">
      <c r="B144" s="35" t="s">
        <v>29</v>
      </c>
      <c r="C144" s="33" t="s">
        <v>83</v>
      </c>
      <c r="D144" s="33" t="s">
        <v>32</v>
      </c>
      <c r="E144" s="33"/>
      <c r="F144" s="34">
        <f>F145</f>
        <v>264096.89</v>
      </c>
      <c r="G144" s="10"/>
      <c r="L144" s="13"/>
    </row>
    <row r="145" spans="2:12" ht="12.75">
      <c r="B145" s="35" t="s">
        <v>126</v>
      </c>
      <c r="C145" s="33" t="s">
        <v>83</v>
      </c>
      <c r="D145" s="33" t="s">
        <v>32</v>
      </c>
      <c r="E145" s="33" t="s">
        <v>71</v>
      </c>
      <c r="F145" s="34">
        <f>F146</f>
        <v>264096.89</v>
      </c>
      <c r="G145" s="10"/>
      <c r="L145" s="13"/>
    </row>
    <row r="146" spans="2:12" ht="38.25">
      <c r="B146" s="39" t="s">
        <v>132</v>
      </c>
      <c r="C146" s="33" t="s">
        <v>83</v>
      </c>
      <c r="D146" s="33" t="s">
        <v>32</v>
      </c>
      <c r="E146" s="33" t="s">
        <v>81</v>
      </c>
      <c r="F146" s="34">
        <v>264096.89</v>
      </c>
      <c r="G146" s="10"/>
      <c r="L146" s="13"/>
    </row>
    <row r="147" spans="2:12" ht="12.75">
      <c r="B147" s="35" t="s">
        <v>84</v>
      </c>
      <c r="C147" s="33" t="s">
        <v>83</v>
      </c>
      <c r="D147" s="33" t="s">
        <v>85</v>
      </c>
      <c r="E147" s="33"/>
      <c r="F147" s="34">
        <f>F148</f>
        <v>3137</v>
      </c>
      <c r="G147" s="10"/>
      <c r="L147" s="13"/>
    </row>
    <row r="148" spans="2:12" ht="12.75">
      <c r="B148" s="35" t="s">
        <v>86</v>
      </c>
      <c r="C148" s="33" t="s">
        <v>83</v>
      </c>
      <c r="D148" s="33" t="s">
        <v>87</v>
      </c>
      <c r="E148" s="33"/>
      <c r="F148" s="34">
        <f>F149</f>
        <v>3137</v>
      </c>
      <c r="G148" s="10"/>
      <c r="L148" s="13"/>
    </row>
    <row r="149" spans="2:12" ht="12.75">
      <c r="B149" s="35" t="s">
        <v>126</v>
      </c>
      <c r="C149" s="33" t="s">
        <v>83</v>
      </c>
      <c r="D149" s="33" t="s">
        <v>87</v>
      </c>
      <c r="E149" s="33" t="s">
        <v>71</v>
      </c>
      <c r="F149" s="34">
        <f>F150</f>
        <v>3137</v>
      </c>
      <c r="G149" s="10"/>
      <c r="L149" s="13"/>
    </row>
    <row r="150" spans="2:12" ht="38.25">
      <c r="B150" s="39" t="s">
        <v>132</v>
      </c>
      <c r="C150" s="33" t="s">
        <v>83</v>
      </c>
      <c r="D150" s="33" t="s">
        <v>87</v>
      </c>
      <c r="E150" s="33" t="s">
        <v>81</v>
      </c>
      <c r="F150" s="34">
        <v>3137</v>
      </c>
      <c r="G150" s="10"/>
      <c r="L150" s="13"/>
    </row>
    <row r="151" spans="2:12" ht="28.5" customHeight="1">
      <c r="B151" s="39" t="s">
        <v>97</v>
      </c>
      <c r="C151" s="33" t="s">
        <v>99</v>
      </c>
      <c r="D151" s="33"/>
      <c r="E151" s="33"/>
      <c r="F151" s="34">
        <f>F152</f>
        <v>3900</v>
      </c>
      <c r="G151" s="10"/>
      <c r="L151" s="13"/>
    </row>
    <row r="152" spans="2:12" ht="12.75">
      <c r="B152" s="35" t="s">
        <v>84</v>
      </c>
      <c r="C152" s="33" t="s">
        <v>99</v>
      </c>
      <c r="D152" s="33" t="s">
        <v>85</v>
      </c>
      <c r="E152" s="33"/>
      <c r="F152" s="34">
        <f>F153</f>
        <v>3900</v>
      </c>
      <c r="G152" s="10"/>
      <c r="L152" s="13"/>
    </row>
    <row r="153" spans="2:12" ht="12.75">
      <c r="B153" s="39" t="s">
        <v>100</v>
      </c>
      <c r="C153" s="33" t="s">
        <v>99</v>
      </c>
      <c r="D153" s="33" t="s">
        <v>101</v>
      </c>
      <c r="E153" s="33"/>
      <c r="F153" s="34">
        <f>F154</f>
        <v>3900</v>
      </c>
      <c r="G153" s="10"/>
      <c r="L153" s="13"/>
    </row>
    <row r="154" spans="2:12" ht="12.75">
      <c r="B154" s="35" t="s">
        <v>126</v>
      </c>
      <c r="C154" s="33" t="s">
        <v>99</v>
      </c>
      <c r="D154" s="33" t="s">
        <v>101</v>
      </c>
      <c r="E154" s="33" t="s">
        <v>71</v>
      </c>
      <c r="F154" s="34">
        <f>F155</f>
        <v>3900</v>
      </c>
      <c r="G154" s="10"/>
      <c r="L154" s="13"/>
    </row>
    <row r="155" spans="2:12" ht="12.75">
      <c r="B155" s="55" t="s">
        <v>88</v>
      </c>
      <c r="C155" s="33" t="s">
        <v>99</v>
      </c>
      <c r="D155" s="33" t="s">
        <v>101</v>
      </c>
      <c r="E155" s="33" t="s">
        <v>98</v>
      </c>
      <c r="F155" s="34">
        <v>3900</v>
      </c>
      <c r="G155" s="10"/>
      <c r="L155" s="13"/>
    </row>
    <row r="156" spans="2:13" ht="26.25" customHeight="1">
      <c r="B156" s="40" t="s">
        <v>133</v>
      </c>
      <c r="C156" s="33" t="s">
        <v>92</v>
      </c>
      <c r="D156" s="33"/>
      <c r="E156" s="33"/>
      <c r="F156" s="34">
        <f>F158+F162</f>
        <v>5400</v>
      </c>
      <c r="L156" s="13"/>
      <c r="M156" s="12"/>
    </row>
    <row r="157" spans="2:13" ht="12.75" customHeight="1" hidden="1">
      <c r="B157" s="35"/>
      <c r="C157" s="33"/>
      <c r="D157" s="33"/>
      <c r="E157" s="33"/>
      <c r="F157" s="34"/>
      <c r="L157" s="13"/>
      <c r="M157" s="12"/>
    </row>
    <row r="158" spans="2:13" ht="12.75">
      <c r="B158" s="35" t="s">
        <v>28</v>
      </c>
      <c r="C158" s="33" t="s">
        <v>92</v>
      </c>
      <c r="D158" s="33" t="s">
        <v>31</v>
      </c>
      <c r="E158" s="33"/>
      <c r="F158" s="34">
        <f>F159</f>
        <v>5000</v>
      </c>
      <c r="L158" s="13"/>
      <c r="M158" s="12"/>
    </row>
    <row r="159" spans="2:13" ht="26.25" customHeight="1">
      <c r="B159" s="35" t="s">
        <v>29</v>
      </c>
      <c r="C159" s="33" t="s">
        <v>92</v>
      </c>
      <c r="D159" s="33" t="s">
        <v>32</v>
      </c>
      <c r="E159" s="33"/>
      <c r="F159" s="34">
        <f>F160</f>
        <v>5000</v>
      </c>
      <c r="L159" s="13"/>
      <c r="M159" s="12"/>
    </row>
    <row r="160" spans="2:13" ht="12.75">
      <c r="B160" s="35" t="s">
        <v>126</v>
      </c>
      <c r="C160" s="33" t="s">
        <v>92</v>
      </c>
      <c r="D160" s="33" t="s">
        <v>32</v>
      </c>
      <c r="E160" s="33" t="s">
        <v>71</v>
      </c>
      <c r="F160" s="34">
        <f>F161</f>
        <v>5000</v>
      </c>
      <c r="L160" s="13"/>
      <c r="M160" s="12"/>
    </row>
    <row r="161" spans="2:13" ht="12.75">
      <c r="B161" s="55" t="s">
        <v>90</v>
      </c>
      <c r="C161" s="33" t="s">
        <v>92</v>
      </c>
      <c r="D161" s="33" t="s">
        <v>32</v>
      </c>
      <c r="E161" s="33" t="s">
        <v>89</v>
      </c>
      <c r="F161" s="34">
        <v>5000</v>
      </c>
      <c r="L161" s="13"/>
      <c r="M161" s="12"/>
    </row>
    <row r="162" spans="2:13" ht="16.5" customHeight="1">
      <c r="B162" s="35" t="s">
        <v>84</v>
      </c>
      <c r="C162" s="33" t="s">
        <v>92</v>
      </c>
      <c r="D162" s="33" t="s">
        <v>85</v>
      </c>
      <c r="E162" s="33"/>
      <c r="F162" s="34">
        <f>F163</f>
        <v>400</v>
      </c>
      <c r="L162" s="13"/>
      <c r="M162" s="12"/>
    </row>
    <row r="163" spans="2:13" ht="17.25" customHeight="1">
      <c r="B163" s="35" t="s">
        <v>86</v>
      </c>
      <c r="C163" s="33" t="s">
        <v>92</v>
      </c>
      <c r="D163" s="33" t="s">
        <v>87</v>
      </c>
      <c r="E163" s="33"/>
      <c r="F163" s="34">
        <f>F164</f>
        <v>400</v>
      </c>
      <c r="L163" s="13"/>
      <c r="M163" s="12"/>
    </row>
    <row r="164" spans="2:13" ht="13.5" customHeight="1">
      <c r="B164" s="35" t="s">
        <v>126</v>
      </c>
      <c r="C164" s="33" t="s">
        <v>92</v>
      </c>
      <c r="D164" s="33" t="s">
        <v>87</v>
      </c>
      <c r="E164" s="33" t="s">
        <v>71</v>
      </c>
      <c r="F164" s="34">
        <f>F165</f>
        <v>400</v>
      </c>
      <c r="L164" s="13"/>
      <c r="M164" s="12"/>
    </row>
    <row r="165" spans="2:13" ht="13.5" customHeight="1">
      <c r="B165" s="55" t="s">
        <v>90</v>
      </c>
      <c r="C165" s="33" t="s">
        <v>92</v>
      </c>
      <c r="D165" s="33" t="s">
        <v>87</v>
      </c>
      <c r="E165" s="33" t="s">
        <v>89</v>
      </c>
      <c r="F165" s="34">
        <v>400</v>
      </c>
      <c r="L165" s="13"/>
      <c r="M165" s="12"/>
    </row>
    <row r="166" spans="2:13" ht="39.75" customHeight="1">
      <c r="B166" s="35" t="s">
        <v>134</v>
      </c>
      <c r="C166" s="33" t="s">
        <v>91</v>
      </c>
      <c r="D166" s="33"/>
      <c r="E166" s="33"/>
      <c r="F166" s="34">
        <f>F167</f>
        <v>3700</v>
      </c>
      <c r="L166" s="13"/>
      <c r="M166" s="12"/>
    </row>
    <row r="167" spans="2:13" ht="22.5" customHeight="1">
      <c r="B167" s="35" t="s">
        <v>28</v>
      </c>
      <c r="C167" s="33" t="s">
        <v>91</v>
      </c>
      <c r="D167" s="33" t="s">
        <v>31</v>
      </c>
      <c r="E167" s="33"/>
      <c r="F167" s="34">
        <f>F168</f>
        <v>3700</v>
      </c>
      <c r="L167" s="13"/>
      <c r="M167" s="12"/>
    </row>
    <row r="168" spans="2:13" s="15" customFormat="1" ht="25.5">
      <c r="B168" s="35" t="s">
        <v>29</v>
      </c>
      <c r="C168" s="33" t="s">
        <v>91</v>
      </c>
      <c r="D168" s="33" t="s">
        <v>32</v>
      </c>
      <c r="E168" s="33"/>
      <c r="F168" s="34">
        <f>F169</f>
        <v>3700</v>
      </c>
      <c r="L168" s="18"/>
      <c r="M168" s="19"/>
    </row>
    <row r="169" spans="2:13" ht="12.75">
      <c r="B169" s="35" t="s">
        <v>126</v>
      </c>
      <c r="C169" s="33" t="s">
        <v>91</v>
      </c>
      <c r="D169" s="33" t="s">
        <v>32</v>
      </c>
      <c r="E169" s="33" t="s">
        <v>71</v>
      </c>
      <c r="F169" s="34">
        <f>F170</f>
        <v>3700</v>
      </c>
      <c r="L169" s="13"/>
      <c r="M169" s="12"/>
    </row>
    <row r="170" spans="2:13" ht="12.75">
      <c r="B170" s="55" t="s">
        <v>90</v>
      </c>
      <c r="C170" s="33" t="s">
        <v>91</v>
      </c>
      <c r="D170" s="33" t="s">
        <v>32</v>
      </c>
      <c r="E170" s="33" t="s">
        <v>89</v>
      </c>
      <c r="F170" s="34">
        <v>3700</v>
      </c>
      <c r="L170" s="13"/>
      <c r="M170" s="12"/>
    </row>
    <row r="171" spans="2:13" ht="26.25" customHeight="1">
      <c r="B171" s="35" t="s">
        <v>94</v>
      </c>
      <c r="C171" s="33" t="s">
        <v>135</v>
      </c>
      <c r="D171" s="62"/>
      <c r="E171" s="33"/>
      <c r="F171" s="34">
        <f>F172+F177</f>
        <v>72850</v>
      </c>
      <c r="L171" s="14"/>
      <c r="M171" s="12"/>
    </row>
    <row r="172" spans="2:13" s="24" customFormat="1" ht="38.25">
      <c r="B172" s="35" t="s">
        <v>111</v>
      </c>
      <c r="C172" s="33" t="s">
        <v>135</v>
      </c>
      <c r="D172" s="33" t="s">
        <v>3</v>
      </c>
      <c r="E172" s="33"/>
      <c r="F172" s="34">
        <f>F173</f>
        <v>66195.76</v>
      </c>
      <c r="L172" s="28"/>
      <c r="M172" s="29"/>
    </row>
    <row r="173" spans="2:12" ht="12" customHeight="1">
      <c r="B173" s="35" t="s">
        <v>27</v>
      </c>
      <c r="C173" s="33" t="s">
        <v>135</v>
      </c>
      <c r="D173" s="33" t="s">
        <v>12</v>
      </c>
      <c r="E173" s="33"/>
      <c r="F173" s="34">
        <f>F175</f>
        <v>66195.76</v>
      </c>
      <c r="L173" s="2"/>
    </row>
    <row r="174" spans="2:12" ht="12.75" customHeight="1" hidden="1">
      <c r="B174" s="35"/>
      <c r="C174" s="33" t="s">
        <v>135</v>
      </c>
      <c r="D174" s="33" t="s">
        <v>12</v>
      </c>
      <c r="E174" s="33"/>
      <c r="F174" s="34"/>
      <c r="L174" s="2"/>
    </row>
    <row r="175" spans="2:12" ht="12.75">
      <c r="B175" s="55" t="s">
        <v>136</v>
      </c>
      <c r="C175" s="33" t="s">
        <v>135</v>
      </c>
      <c r="D175" s="33" t="s">
        <v>12</v>
      </c>
      <c r="E175" s="33" t="s">
        <v>93</v>
      </c>
      <c r="F175" s="34">
        <f>F176</f>
        <v>66195.76</v>
      </c>
      <c r="L175" s="2"/>
    </row>
    <row r="176" spans="2:12" ht="12.75">
      <c r="B176" s="55" t="s">
        <v>96</v>
      </c>
      <c r="C176" s="33" t="s">
        <v>135</v>
      </c>
      <c r="D176" s="33" t="s">
        <v>12</v>
      </c>
      <c r="E176" s="33" t="s">
        <v>95</v>
      </c>
      <c r="F176" s="34">
        <v>66195.76</v>
      </c>
      <c r="L176" s="2"/>
    </row>
    <row r="177" spans="2:12" ht="12.75">
      <c r="B177" s="35" t="s">
        <v>28</v>
      </c>
      <c r="C177" s="33" t="s">
        <v>135</v>
      </c>
      <c r="D177" s="33" t="s">
        <v>31</v>
      </c>
      <c r="E177" s="33"/>
      <c r="F177" s="34">
        <f>F178</f>
        <v>6654.24</v>
      </c>
      <c r="L177" s="2"/>
    </row>
    <row r="178" spans="2:12" s="15" customFormat="1" ht="25.5">
      <c r="B178" s="35" t="s">
        <v>29</v>
      </c>
      <c r="C178" s="33" t="s">
        <v>135</v>
      </c>
      <c r="D178" s="33" t="s">
        <v>31</v>
      </c>
      <c r="E178" s="33"/>
      <c r="F178" s="34">
        <f>F179</f>
        <v>6654.24</v>
      </c>
      <c r="L178" s="20"/>
    </row>
    <row r="179" spans="2:12" ht="15.75" customHeight="1">
      <c r="B179" s="55" t="s">
        <v>136</v>
      </c>
      <c r="C179" s="33" t="s">
        <v>135</v>
      </c>
      <c r="D179" s="33" t="s">
        <v>32</v>
      </c>
      <c r="E179" s="33" t="s">
        <v>93</v>
      </c>
      <c r="F179" s="34">
        <f>F180</f>
        <v>6654.24</v>
      </c>
      <c r="L179" s="2"/>
    </row>
    <row r="180" spans="2:12" ht="12.75">
      <c r="B180" s="55" t="s">
        <v>96</v>
      </c>
      <c r="C180" s="33" t="s">
        <v>135</v>
      </c>
      <c r="D180" s="33" t="s">
        <v>32</v>
      </c>
      <c r="E180" s="33" t="s">
        <v>95</v>
      </c>
      <c r="F180" s="34">
        <f>6584.24+70</f>
        <v>6654.24</v>
      </c>
      <c r="L180" s="2"/>
    </row>
    <row r="181" spans="2:12" ht="12.75" customHeight="1" hidden="1">
      <c r="B181" s="35"/>
      <c r="C181" s="33" t="s">
        <v>135</v>
      </c>
      <c r="D181" s="33"/>
      <c r="E181" s="33"/>
      <c r="F181" s="34"/>
      <c r="L181" s="2"/>
    </row>
    <row r="182" spans="2:12" ht="29.25" customHeight="1">
      <c r="B182" s="35" t="s">
        <v>56</v>
      </c>
      <c r="C182" s="52" t="s">
        <v>57</v>
      </c>
      <c r="D182" s="33"/>
      <c r="E182" s="33"/>
      <c r="F182" s="34">
        <f>F183</f>
        <v>36000</v>
      </c>
      <c r="L182" s="2"/>
    </row>
    <row r="183" spans="2:12" ht="12.75">
      <c r="B183" s="63" t="s">
        <v>138</v>
      </c>
      <c r="C183" s="33" t="s">
        <v>57</v>
      </c>
      <c r="D183" s="33" t="s">
        <v>137</v>
      </c>
      <c r="E183" s="33"/>
      <c r="F183" s="34">
        <f>F184</f>
        <v>36000</v>
      </c>
      <c r="L183" s="2"/>
    </row>
    <row r="184" spans="2:12" ht="12.75">
      <c r="B184" s="64" t="s">
        <v>139</v>
      </c>
      <c r="C184" s="33" t="s">
        <v>57</v>
      </c>
      <c r="D184" s="33" t="s">
        <v>58</v>
      </c>
      <c r="E184" s="33"/>
      <c r="F184" s="34">
        <f>F185</f>
        <v>36000</v>
      </c>
      <c r="L184" s="2"/>
    </row>
    <row r="185" spans="2:12" ht="12.75">
      <c r="B185" s="55" t="s">
        <v>141</v>
      </c>
      <c r="C185" s="33" t="s">
        <v>57</v>
      </c>
      <c r="D185" s="33" t="s">
        <v>58</v>
      </c>
      <c r="E185" s="33" t="s">
        <v>140</v>
      </c>
      <c r="F185" s="34">
        <f>F186</f>
        <v>36000</v>
      </c>
      <c r="L185" s="2"/>
    </row>
    <row r="186" spans="2:12" ht="15.75" customHeight="1">
      <c r="B186" s="55" t="s">
        <v>142</v>
      </c>
      <c r="C186" s="33" t="s">
        <v>57</v>
      </c>
      <c r="D186" s="33" t="s">
        <v>58</v>
      </c>
      <c r="E186" s="33" t="s">
        <v>59</v>
      </c>
      <c r="F186" s="34">
        <v>36000</v>
      </c>
      <c r="L186" s="2"/>
    </row>
    <row r="187" spans="2:12" ht="39.75" customHeight="1">
      <c r="B187" s="58" t="s">
        <v>143</v>
      </c>
      <c r="C187" s="65">
        <v>9020000320</v>
      </c>
      <c r="D187" s="33"/>
      <c r="E187" s="33"/>
      <c r="F187" s="34">
        <f>F188</f>
        <v>10900</v>
      </c>
      <c r="L187" s="2"/>
    </row>
    <row r="188" spans="2:12" s="15" customFormat="1" ht="13.5" customHeight="1">
      <c r="B188" s="35" t="s">
        <v>124</v>
      </c>
      <c r="C188" s="33" t="s">
        <v>55</v>
      </c>
      <c r="D188" s="33" t="s">
        <v>15</v>
      </c>
      <c r="E188" s="33"/>
      <c r="F188" s="34">
        <f>F189</f>
        <v>10900</v>
      </c>
      <c r="L188" s="20"/>
    </row>
    <row r="189" spans="2:12" ht="12.75">
      <c r="B189" s="35" t="s">
        <v>125</v>
      </c>
      <c r="C189" s="33" t="s">
        <v>55</v>
      </c>
      <c r="D189" s="33" t="s">
        <v>4</v>
      </c>
      <c r="E189" s="33"/>
      <c r="F189" s="34">
        <f>F191</f>
        <v>10900</v>
      </c>
      <c r="L189" s="2"/>
    </row>
    <row r="190" spans="2:12" ht="12.75" hidden="1">
      <c r="B190" s="40"/>
      <c r="C190" s="33" t="s">
        <v>55</v>
      </c>
      <c r="D190" s="33"/>
      <c r="E190" s="33"/>
      <c r="F190" s="34"/>
      <c r="L190" s="2"/>
    </row>
    <row r="191" spans="2:12" ht="25.5">
      <c r="B191" s="39" t="s">
        <v>144</v>
      </c>
      <c r="C191" s="33" t="s">
        <v>55</v>
      </c>
      <c r="D191" s="33" t="s">
        <v>4</v>
      </c>
      <c r="E191" s="33" t="s">
        <v>24</v>
      </c>
      <c r="F191" s="34">
        <f>F192</f>
        <v>10900</v>
      </c>
      <c r="L191" s="2"/>
    </row>
    <row r="192" spans="2:12" ht="14.25" customHeight="1">
      <c r="B192" s="55" t="s">
        <v>145</v>
      </c>
      <c r="C192" s="33" t="s">
        <v>55</v>
      </c>
      <c r="D192" s="50" t="s">
        <v>4</v>
      </c>
      <c r="E192" s="50" t="s">
        <v>37</v>
      </c>
      <c r="F192" s="32">
        <v>10900</v>
      </c>
      <c r="L192" s="2"/>
    </row>
    <row r="193" spans="2:12" ht="52.5" customHeight="1">
      <c r="B193" s="35" t="s">
        <v>5</v>
      </c>
      <c r="C193" s="33" t="s">
        <v>54</v>
      </c>
      <c r="D193" s="33"/>
      <c r="E193" s="33"/>
      <c r="F193" s="34">
        <f>F194</f>
        <v>2457100</v>
      </c>
      <c r="L193" s="2"/>
    </row>
    <row r="194" spans="2:12" ht="12" customHeight="1">
      <c r="B194" s="35" t="s">
        <v>124</v>
      </c>
      <c r="C194" s="33" t="s">
        <v>54</v>
      </c>
      <c r="D194" s="33" t="s">
        <v>15</v>
      </c>
      <c r="E194" s="33"/>
      <c r="F194" s="34">
        <f>F195</f>
        <v>2457100</v>
      </c>
      <c r="L194" s="2"/>
    </row>
    <row r="195" spans="2:12" ht="12" customHeight="1">
      <c r="B195" s="35" t="s">
        <v>125</v>
      </c>
      <c r="C195" s="33" t="s">
        <v>54</v>
      </c>
      <c r="D195" s="33" t="s">
        <v>4</v>
      </c>
      <c r="E195" s="33"/>
      <c r="F195" s="34">
        <f>F196</f>
        <v>2457100</v>
      </c>
      <c r="L195" s="2"/>
    </row>
    <row r="196" spans="2:12" ht="22.5" customHeight="1">
      <c r="B196" s="35" t="s">
        <v>13</v>
      </c>
      <c r="C196" s="33" t="s">
        <v>54</v>
      </c>
      <c r="D196" s="33" t="s">
        <v>4</v>
      </c>
      <c r="E196" s="33" t="s">
        <v>14</v>
      </c>
      <c r="F196" s="34">
        <f>F197</f>
        <v>2457100</v>
      </c>
      <c r="L196" s="2"/>
    </row>
    <row r="197" spans="2:12" ht="12" customHeight="1">
      <c r="B197" s="35" t="s">
        <v>123</v>
      </c>
      <c r="C197" s="33" t="s">
        <v>54</v>
      </c>
      <c r="D197" s="50" t="s">
        <v>4</v>
      </c>
      <c r="E197" s="50" t="s">
        <v>60</v>
      </c>
      <c r="F197" s="32">
        <v>2457100</v>
      </c>
      <c r="L197" s="2"/>
    </row>
    <row r="198" spans="2:6" s="30" customFormat="1" ht="18">
      <c r="B198" s="61" t="s">
        <v>146</v>
      </c>
      <c r="C198" s="62"/>
      <c r="D198" s="62"/>
      <c r="E198" s="62"/>
      <c r="F198" s="34">
        <f>F119+F14</f>
        <v>6896150</v>
      </c>
    </row>
    <row r="200" spans="2:6" ht="12.75">
      <c r="B200" s="4"/>
      <c r="C200" s="4"/>
      <c r="D200" s="4"/>
      <c r="E200" s="4"/>
      <c r="F200" s="4"/>
    </row>
    <row r="201" spans="2:6" ht="12.75">
      <c r="B201" s="4"/>
      <c r="C201" s="4"/>
      <c r="D201" s="4"/>
      <c r="E201" s="4"/>
      <c r="F201" s="4"/>
    </row>
    <row r="202" spans="2:6" ht="12.75">
      <c r="B202" s="4"/>
      <c r="C202" s="4"/>
      <c r="D202" s="4"/>
      <c r="E202" s="4"/>
      <c r="F202" s="4"/>
    </row>
    <row r="203" spans="2:6" ht="12.75">
      <c r="B203" s="4"/>
      <c r="C203" s="4"/>
      <c r="D203" s="4"/>
      <c r="E203" s="4"/>
      <c r="F203" s="4"/>
    </row>
    <row r="204" spans="2:6" ht="12.75">
      <c r="B204" s="4"/>
      <c r="C204" s="4"/>
      <c r="D204" s="4"/>
      <c r="E204" s="4"/>
      <c r="F204" s="4"/>
    </row>
  </sheetData>
  <sheetProtection/>
  <mergeCells count="1">
    <mergeCell ref="B10:F10"/>
  </mergeCells>
  <printOptions/>
  <pageMargins left="0.7480314960629921" right="0.1968503937007874" top="0.11811023622047245" bottom="0.03937007874015748" header="0.5118110236220472" footer="0.35433070866141736"/>
  <pageSetup firstPageNumber="758" useFirstPageNumber="1" horizontalDpi="600" verticalDpi="600" orientation="portrait" paperSize="9" scale="6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2017-12-25T07:36:12Z</cp:lastPrinted>
  <dcterms:created xsi:type="dcterms:W3CDTF">2007-10-11T12:08:51Z</dcterms:created>
  <dcterms:modified xsi:type="dcterms:W3CDTF">2017-12-25T07:36:15Z</dcterms:modified>
  <cp:category/>
  <cp:version/>
  <cp:contentType/>
  <cp:contentStatus/>
</cp:coreProperties>
</file>